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AE3C315-BED8-4BD9-9BBE-C92C21B831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0.9％】" sheetId="5" r:id="rId1"/>
    <sheet name="【0.5％】子育て（3子以上）、災害" sheetId="6" r:id="rId2"/>
  </sheets>
  <definedNames>
    <definedName name="_xlnm.Print_Area" localSheetId="1">'【0.5％】子育て（3子以上）、災害'!$A$16:$F$256</definedName>
    <definedName name="_xlnm.Print_Area" localSheetId="0">'【0.9％】'!$A$16:$F$256</definedName>
    <definedName name="_xlnm.Print_Titles" localSheetId="1">'【0.5％】子育て（3子以上）、災害'!$9:$15</definedName>
    <definedName name="_xlnm.Print_Titles" localSheetId="0">'【0.9％】'!$9:$15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7" i="5" l="1"/>
  <c r="C263" i="6" l="1"/>
  <c r="F14" i="6" s="1"/>
  <c r="C17" i="6" s="1"/>
  <c r="D14" i="6"/>
  <c r="B14" i="6"/>
  <c r="G6" i="6"/>
  <c r="C6" i="6" s="1"/>
  <c r="G4" i="6"/>
  <c r="C4" i="6" s="1"/>
  <c r="C263" i="5"/>
  <c r="F14" i="5" s="1"/>
  <c r="C17" i="5" s="1"/>
  <c r="D14" i="5"/>
  <c r="B14" i="5"/>
  <c r="G6" i="5"/>
  <c r="C6" i="5" s="1"/>
  <c r="G4" i="5"/>
  <c r="C4" i="5" s="1"/>
  <c r="B17" i="5" l="1"/>
  <c r="D17" i="5"/>
  <c r="F17" i="5" s="1"/>
  <c r="B17" i="6"/>
  <c r="D17" i="6"/>
  <c r="F17" i="6" s="1"/>
  <c r="C18" i="5" l="1"/>
  <c r="B18" i="5" s="1"/>
  <c r="E18" i="5"/>
  <c r="C18" i="6"/>
  <c r="B18" i="6" s="1"/>
  <c r="E18" i="6"/>
  <c r="D18" i="6" l="1"/>
  <c r="F18" i="6" s="1"/>
  <c r="D18" i="5"/>
  <c r="F18" i="5" s="1"/>
  <c r="C19" i="5" l="1"/>
  <c r="B19" i="5" s="1"/>
  <c r="E19" i="5"/>
  <c r="E19" i="6"/>
  <c r="C19" i="6"/>
  <c r="B19" i="6" s="1"/>
  <c r="D19" i="6" l="1"/>
  <c r="F19" i="6" s="1"/>
  <c r="D19" i="5"/>
  <c r="F19" i="5" s="1"/>
  <c r="C20" i="5" l="1"/>
  <c r="B20" i="5" s="1"/>
  <c r="E20" i="5"/>
  <c r="E20" i="6"/>
  <c r="D20" i="6"/>
  <c r="F20" i="6" s="1"/>
  <c r="C20" i="6"/>
  <c r="B20" i="6" s="1"/>
  <c r="E21" i="6" l="1"/>
  <c r="C21" i="6"/>
  <c r="B21" i="6" s="1"/>
  <c r="D20" i="5"/>
  <c r="F20" i="5" s="1"/>
  <c r="D21" i="6" l="1"/>
  <c r="F21" i="6" s="1"/>
  <c r="C21" i="5"/>
  <c r="B21" i="5" s="1"/>
  <c r="E21" i="5"/>
  <c r="D21" i="5" s="1"/>
  <c r="F21" i="5" s="1"/>
  <c r="C22" i="5" l="1"/>
  <c r="B22" i="5" s="1"/>
  <c r="E22" i="5"/>
  <c r="D22" i="5" s="1"/>
  <c r="F22" i="5" s="1"/>
  <c r="E22" i="6"/>
  <c r="C22" i="6"/>
  <c r="B22" i="6" s="1"/>
  <c r="D22" i="6"/>
  <c r="F22" i="6" s="1"/>
  <c r="C23" i="6" l="1"/>
  <c r="B23" i="6" s="1"/>
  <c r="E23" i="6"/>
  <c r="D23" i="6" s="1"/>
  <c r="F23" i="6" s="1"/>
  <c r="C23" i="5"/>
  <c r="B23" i="5" s="1"/>
  <c r="E23" i="5"/>
  <c r="D23" i="5" s="1"/>
  <c r="F23" i="5" s="1"/>
  <c r="E24" i="5" l="1"/>
  <c r="C24" i="5"/>
  <c r="B24" i="5" s="1"/>
  <c r="D24" i="5"/>
  <c r="F24" i="5" s="1"/>
  <c r="C24" i="6"/>
  <c r="B24" i="6" s="1"/>
  <c r="E24" i="6"/>
  <c r="D24" i="6" s="1"/>
  <c r="F24" i="6" s="1"/>
  <c r="E25" i="6" l="1"/>
  <c r="C25" i="6"/>
  <c r="B25" i="6" s="1"/>
  <c r="E25" i="5"/>
  <c r="C25" i="5"/>
  <c r="B25" i="5" s="1"/>
  <c r="D25" i="5" l="1"/>
  <c r="F25" i="5" s="1"/>
  <c r="D25" i="6"/>
  <c r="F25" i="6" s="1"/>
  <c r="E26" i="6" l="1"/>
  <c r="D26" i="6" s="1"/>
  <c r="F26" i="6" s="1"/>
  <c r="C26" i="6"/>
  <c r="B26" i="6" s="1"/>
  <c r="E26" i="5"/>
  <c r="C26" i="5"/>
  <c r="B26" i="5" s="1"/>
  <c r="C27" i="6" l="1"/>
  <c r="B27" i="6" s="1"/>
  <c r="E27" i="6"/>
  <c r="D27" i="6" s="1"/>
  <c r="F27" i="6" s="1"/>
  <c r="D26" i="5"/>
  <c r="F26" i="5" s="1"/>
  <c r="E28" i="6" l="1"/>
  <c r="C28" i="6"/>
  <c r="B28" i="6" s="1"/>
  <c r="C27" i="5"/>
  <c r="B27" i="5" s="1"/>
  <c r="E27" i="5"/>
  <c r="D27" i="5"/>
  <c r="F27" i="5" s="1"/>
  <c r="E28" i="5" l="1"/>
  <c r="C28" i="5"/>
  <c r="B28" i="5" s="1"/>
  <c r="D28" i="5"/>
  <c r="F28" i="5" s="1"/>
  <c r="D28" i="6"/>
  <c r="F28" i="6" s="1"/>
  <c r="C29" i="6" l="1"/>
  <c r="B29" i="6" s="1"/>
  <c r="E29" i="6"/>
  <c r="E29" i="5"/>
  <c r="C29" i="5"/>
  <c r="B29" i="5" s="1"/>
  <c r="D29" i="5" l="1"/>
  <c r="F29" i="5" s="1"/>
  <c r="D29" i="6"/>
  <c r="F29" i="6" s="1"/>
  <c r="E30" i="6" l="1"/>
  <c r="C30" i="6"/>
  <c r="B30" i="6" s="1"/>
  <c r="D30" i="6"/>
  <c r="F30" i="6" s="1"/>
  <c r="C30" i="5"/>
  <c r="B30" i="5" s="1"/>
  <c r="E30" i="5"/>
  <c r="D30" i="5" s="1"/>
  <c r="F30" i="5" s="1"/>
  <c r="C31" i="5" l="1"/>
  <c r="B31" i="5" s="1"/>
  <c r="E31" i="5"/>
  <c r="D31" i="5" s="1"/>
  <c r="F31" i="5" s="1"/>
  <c r="E31" i="6"/>
  <c r="C31" i="6"/>
  <c r="B31" i="6" s="1"/>
  <c r="E32" i="5" l="1"/>
  <c r="C32" i="5"/>
  <c r="B32" i="5" s="1"/>
  <c r="D32" i="5"/>
  <c r="F32" i="5" s="1"/>
  <c r="D31" i="6"/>
  <c r="F31" i="6" s="1"/>
  <c r="E32" i="6" l="1"/>
  <c r="C32" i="6"/>
  <c r="B32" i="6" s="1"/>
  <c r="C33" i="5"/>
  <c r="B33" i="5" s="1"/>
  <c r="E33" i="5"/>
  <c r="D33" i="5"/>
  <c r="F33" i="5" s="1"/>
  <c r="C34" i="5" l="1"/>
  <c r="B34" i="5" s="1"/>
  <c r="E34" i="5"/>
  <c r="D34" i="5" s="1"/>
  <c r="F34" i="5" s="1"/>
  <c r="D32" i="6"/>
  <c r="F32" i="6" s="1"/>
  <c r="C33" i="6" l="1"/>
  <c r="B33" i="6" s="1"/>
  <c r="E33" i="6"/>
  <c r="D33" i="6" s="1"/>
  <c r="F33" i="6" s="1"/>
  <c r="C35" i="5"/>
  <c r="B35" i="5" s="1"/>
  <c r="E35" i="5"/>
  <c r="E34" i="6" l="1"/>
  <c r="C34" i="6"/>
  <c r="B34" i="6" s="1"/>
  <c r="D34" i="6"/>
  <c r="F34" i="6" s="1"/>
  <c r="D35" i="5"/>
  <c r="F35" i="5" s="1"/>
  <c r="C35" i="6" l="1"/>
  <c r="B35" i="6" s="1"/>
  <c r="E35" i="6"/>
  <c r="D35" i="6" s="1"/>
  <c r="F35" i="6" s="1"/>
  <c r="C36" i="5"/>
  <c r="B36" i="5" s="1"/>
  <c r="E36" i="5"/>
  <c r="D36" i="5" s="1"/>
  <c r="F36" i="5" s="1"/>
  <c r="E37" i="5" l="1"/>
  <c r="C37" i="5"/>
  <c r="B37" i="5" s="1"/>
  <c r="C36" i="6"/>
  <c r="B36" i="6" s="1"/>
  <c r="E36" i="6"/>
  <c r="D36" i="6"/>
  <c r="F36" i="6" s="1"/>
  <c r="E37" i="6" l="1"/>
  <c r="C37" i="6"/>
  <c r="B37" i="6" s="1"/>
  <c r="D37" i="5"/>
  <c r="F37" i="5" s="1"/>
  <c r="D37" i="6" l="1"/>
  <c r="F37" i="6" s="1"/>
  <c r="C38" i="5"/>
  <c r="B38" i="5" s="1"/>
  <c r="E38" i="5"/>
  <c r="D38" i="5" l="1"/>
  <c r="F38" i="5" s="1"/>
  <c r="E38" i="6"/>
  <c r="C38" i="6"/>
  <c r="B38" i="6" s="1"/>
  <c r="D38" i="6"/>
  <c r="F38" i="6" s="1"/>
  <c r="E39" i="6" l="1"/>
  <c r="C39" i="6"/>
  <c r="B39" i="6" s="1"/>
  <c r="C39" i="5"/>
  <c r="B39" i="5" s="1"/>
  <c r="E39" i="5"/>
  <c r="D39" i="5"/>
  <c r="F39" i="5" s="1"/>
  <c r="E40" i="5" l="1"/>
  <c r="C40" i="5"/>
  <c r="B40" i="5" s="1"/>
  <c r="D39" i="6"/>
  <c r="F39" i="6" s="1"/>
  <c r="E40" i="6" l="1"/>
  <c r="C40" i="6"/>
  <c r="B40" i="6" s="1"/>
  <c r="D40" i="6"/>
  <c r="F40" i="6" s="1"/>
  <c r="D40" i="5"/>
  <c r="F40" i="5" s="1"/>
  <c r="C41" i="5" l="1"/>
  <c r="B41" i="5" s="1"/>
  <c r="E41" i="5"/>
  <c r="D41" i="5" s="1"/>
  <c r="F41" i="5" s="1"/>
  <c r="E41" i="6"/>
  <c r="C41" i="6"/>
  <c r="B41" i="6" s="1"/>
  <c r="E42" i="5" l="1"/>
  <c r="C42" i="5"/>
  <c r="B42" i="5" s="1"/>
  <c r="D42" i="5"/>
  <c r="F42" i="5" s="1"/>
  <c r="D41" i="6"/>
  <c r="F41" i="6" s="1"/>
  <c r="C42" i="6" l="1"/>
  <c r="B42" i="6" s="1"/>
  <c r="E42" i="6"/>
  <c r="D42" i="6" s="1"/>
  <c r="F42" i="6" s="1"/>
  <c r="C43" i="5"/>
  <c r="B43" i="5" s="1"/>
  <c r="E43" i="5"/>
  <c r="D43" i="5" s="1"/>
  <c r="F43" i="5" s="1"/>
  <c r="E44" i="5" l="1"/>
  <c r="C44" i="5"/>
  <c r="B44" i="5" s="1"/>
  <c r="D44" i="5"/>
  <c r="F44" i="5" s="1"/>
  <c r="C43" i="6"/>
  <c r="B43" i="6" s="1"/>
  <c r="E43" i="6"/>
  <c r="D43" i="6" s="1"/>
  <c r="F43" i="6" s="1"/>
  <c r="E44" i="6" l="1"/>
  <c r="C44" i="6"/>
  <c r="B44" i="6" s="1"/>
  <c r="E45" i="5"/>
  <c r="C45" i="5"/>
  <c r="B45" i="5" s="1"/>
  <c r="D45" i="5"/>
  <c r="F45" i="5" s="1"/>
  <c r="C46" i="5" l="1"/>
  <c r="B46" i="5" s="1"/>
  <c r="E46" i="5"/>
  <c r="D46" i="5" s="1"/>
  <c r="F46" i="5" s="1"/>
  <c r="D44" i="6"/>
  <c r="F44" i="6" s="1"/>
  <c r="C47" i="5" l="1"/>
  <c r="B47" i="5" s="1"/>
  <c r="E47" i="5"/>
  <c r="D47" i="5" s="1"/>
  <c r="F47" i="5" s="1"/>
  <c r="E45" i="6"/>
  <c r="C45" i="6"/>
  <c r="B45" i="6" s="1"/>
  <c r="D45" i="6"/>
  <c r="F45" i="6" s="1"/>
  <c r="E46" i="6" l="1"/>
  <c r="C46" i="6"/>
  <c r="B46" i="6" s="1"/>
  <c r="D46" i="6"/>
  <c r="F46" i="6" s="1"/>
  <c r="C48" i="5"/>
  <c r="B48" i="5" s="1"/>
  <c r="E48" i="5"/>
  <c r="D48" i="5"/>
  <c r="F48" i="5" s="1"/>
  <c r="C49" i="5" l="1"/>
  <c r="B49" i="5" s="1"/>
  <c r="E49" i="5"/>
  <c r="D49" i="5"/>
  <c r="F49" i="5" s="1"/>
  <c r="C47" i="6"/>
  <c r="B47" i="6" s="1"/>
  <c r="E47" i="6"/>
  <c r="D47" i="6" s="1"/>
  <c r="F47" i="6" s="1"/>
  <c r="C48" i="6" l="1"/>
  <c r="B48" i="6" s="1"/>
  <c r="E48" i="6"/>
  <c r="D48" i="6"/>
  <c r="F48" i="6" s="1"/>
  <c r="E50" i="5"/>
  <c r="C50" i="5"/>
  <c r="B50" i="5" s="1"/>
  <c r="D50" i="5" l="1"/>
  <c r="F50" i="5" s="1"/>
  <c r="E49" i="6"/>
  <c r="C49" i="6"/>
  <c r="B49" i="6" s="1"/>
  <c r="D49" i="6"/>
  <c r="F49" i="6" s="1"/>
  <c r="E50" i="6" l="1"/>
  <c r="C50" i="6"/>
  <c r="B50" i="6" s="1"/>
  <c r="D50" i="6"/>
  <c r="F50" i="6" s="1"/>
  <c r="C51" i="5"/>
  <c r="B51" i="5" s="1"/>
  <c r="E51" i="5"/>
  <c r="D51" i="5" s="1"/>
  <c r="F51" i="5" s="1"/>
  <c r="E52" i="5" l="1"/>
  <c r="C52" i="5"/>
  <c r="B52" i="5" s="1"/>
  <c r="C51" i="6"/>
  <c r="B51" i="6" s="1"/>
  <c r="E51" i="6"/>
  <c r="D51" i="6"/>
  <c r="F51" i="6" s="1"/>
  <c r="C52" i="6" l="1"/>
  <c r="B52" i="6" s="1"/>
  <c r="E52" i="6"/>
  <c r="D52" i="6" s="1"/>
  <c r="F52" i="6" s="1"/>
  <c r="D52" i="5"/>
  <c r="F52" i="5" s="1"/>
  <c r="E53" i="6" l="1"/>
  <c r="C53" i="6"/>
  <c r="B53" i="6" s="1"/>
  <c r="C53" i="5"/>
  <c r="B53" i="5" s="1"/>
  <c r="E53" i="5"/>
  <c r="D53" i="5" s="1"/>
  <c r="F53" i="5" s="1"/>
  <c r="E54" i="5" l="1"/>
  <c r="C54" i="5"/>
  <c r="B54" i="5" s="1"/>
  <c r="D53" i="6"/>
  <c r="F53" i="6" s="1"/>
  <c r="D54" i="5" l="1"/>
  <c r="F54" i="5" s="1"/>
  <c r="C54" i="6"/>
  <c r="B54" i="6" s="1"/>
  <c r="E54" i="6"/>
  <c r="D54" i="6" s="1"/>
  <c r="F54" i="6" s="1"/>
  <c r="C55" i="6" l="1"/>
  <c r="B55" i="6" s="1"/>
  <c r="E55" i="6"/>
  <c r="D55" i="6"/>
  <c r="F55" i="6" s="1"/>
  <c r="C55" i="5"/>
  <c r="B55" i="5" s="1"/>
  <c r="E55" i="5"/>
  <c r="D55" i="5" s="1"/>
  <c r="F55" i="5" s="1"/>
  <c r="E56" i="5" l="1"/>
  <c r="C56" i="5"/>
  <c r="B56" i="5" s="1"/>
  <c r="D56" i="5"/>
  <c r="F56" i="5" s="1"/>
  <c r="E56" i="6"/>
  <c r="C56" i="6"/>
  <c r="B56" i="6" s="1"/>
  <c r="D56" i="6"/>
  <c r="F56" i="6" s="1"/>
  <c r="E57" i="6" l="1"/>
  <c r="C57" i="6"/>
  <c r="B57" i="6" s="1"/>
  <c r="D57" i="6"/>
  <c r="F57" i="6" s="1"/>
  <c r="E57" i="5"/>
  <c r="C57" i="5"/>
  <c r="B57" i="5" s="1"/>
  <c r="D57" i="5"/>
  <c r="F57" i="5" s="1"/>
  <c r="E58" i="5" l="1"/>
  <c r="C58" i="5"/>
  <c r="B58" i="5" s="1"/>
  <c r="D58" i="5"/>
  <c r="F58" i="5" s="1"/>
  <c r="C58" i="6"/>
  <c r="B58" i="6" s="1"/>
  <c r="E58" i="6"/>
  <c r="D58" i="6" s="1"/>
  <c r="F58" i="6" s="1"/>
  <c r="E59" i="6" l="1"/>
  <c r="D59" i="6"/>
  <c r="F59" i="6" s="1"/>
  <c r="C59" i="6"/>
  <c r="B59" i="6" s="1"/>
  <c r="E59" i="5"/>
  <c r="C59" i="5"/>
  <c r="B59" i="5" s="1"/>
  <c r="D59" i="5" l="1"/>
  <c r="F59" i="5" s="1"/>
  <c r="E60" i="6"/>
  <c r="D60" i="6" s="1"/>
  <c r="F60" i="6" s="1"/>
  <c r="C60" i="6"/>
  <c r="B60" i="6" s="1"/>
  <c r="C61" i="6" l="1"/>
  <c r="B61" i="6" s="1"/>
  <c r="E61" i="6"/>
  <c r="D61" i="6" s="1"/>
  <c r="F61" i="6" s="1"/>
  <c r="E60" i="5"/>
  <c r="C60" i="5"/>
  <c r="B60" i="5" s="1"/>
  <c r="E62" i="6" l="1"/>
  <c r="C62" i="6"/>
  <c r="B62" i="6" s="1"/>
  <c r="D62" i="6"/>
  <c r="F62" i="6" s="1"/>
  <c r="D60" i="5"/>
  <c r="F60" i="5" s="1"/>
  <c r="E61" i="5" l="1"/>
  <c r="C61" i="5"/>
  <c r="B61" i="5" s="1"/>
  <c r="E63" i="6"/>
  <c r="C63" i="6"/>
  <c r="B63" i="6" s="1"/>
  <c r="D63" i="6" l="1"/>
  <c r="F63" i="6" s="1"/>
  <c r="D61" i="5"/>
  <c r="F61" i="5" s="1"/>
  <c r="E62" i="5" l="1"/>
  <c r="C62" i="5"/>
  <c r="B62" i="5" s="1"/>
  <c r="D62" i="5"/>
  <c r="F62" i="5" s="1"/>
  <c r="C64" i="6"/>
  <c r="B64" i="6" s="1"/>
  <c r="E64" i="6"/>
  <c r="D64" i="6" s="1"/>
  <c r="F64" i="6" s="1"/>
  <c r="C65" i="6" l="1"/>
  <c r="B65" i="6" s="1"/>
  <c r="E65" i="6"/>
  <c r="D65" i="6" s="1"/>
  <c r="F65" i="6" s="1"/>
  <c r="E63" i="5"/>
  <c r="D63" i="5" s="1"/>
  <c r="F63" i="5" s="1"/>
  <c r="C63" i="5"/>
  <c r="B63" i="5" s="1"/>
  <c r="C66" i="6" l="1"/>
  <c r="B66" i="6" s="1"/>
  <c r="E66" i="6"/>
  <c r="D66" i="6"/>
  <c r="F66" i="6" s="1"/>
  <c r="C64" i="5"/>
  <c r="B64" i="5" s="1"/>
  <c r="E64" i="5"/>
  <c r="D64" i="5" s="1"/>
  <c r="F64" i="5" s="1"/>
  <c r="C65" i="5" l="1"/>
  <c r="B65" i="5" s="1"/>
  <c r="E65" i="5"/>
  <c r="D65" i="5" s="1"/>
  <c r="F65" i="5" s="1"/>
  <c r="C67" i="6"/>
  <c r="B67" i="6" s="1"/>
  <c r="D67" i="6"/>
  <c r="F67" i="6" s="1"/>
  <c r="E67" i="6"/>
  <c r="C68" i="6" l="1"/>
  <c r="B68" i="6" s="1"/>
  <c r="E68" i="6"/>
  <c r="E66" i="5"/>
  <c r="C66" i="5"/>
  <c r="B66" i="5" s="1"/>
  <c r="D66" i="5"/>
  <c r="F66" i="5" s="1"/>
  <c r="C67" i="5" l="1"/>
  <c r="B67" i="5" s="1"/>
  <c r="E67" i="5"/>
  <c r="D67" i="5" s="1"/>
  <c r="F67" i="5" s="1"/>
  <c r="D68" i="6"/>
  <c r="F68" i="6" s="1"/>
  <c r="E68" i="5" l="1"/>
  <c r="C68" i="5"/>
  <c r="B68" i="5" s="1"/>
  <c r="D68" i="5"/>
  <c r="F68" i="5" s="1"/>
  <c r="E69" i="6"/>
  <c r="D69" i="6" s="1"/>
  <c r="F69" i="6" s="1"/>
  <c r="C69" i="6"/>
  <c r="B69" i="6" s="1"/>
  <c r="C70" i="6" l="1"/>
  <c r="B70" i="6" s="1"/>
  <c r="E70" i="6"/>
  <c r="D70" i="6" s="1"/>
  <c r="F70" i="6" s="1"/>
  <c r="E69" i="5"/>
  <c r="D69" i="5" s="1"/>
  <c r="F69" i="5" s="1"/>
  <c r="C69" i="5"/>
  <c r="B69" i="5" s="1"/>
  <c r="E70" i="5" l="1"/>
  <c r="C70" i="5"/>
  <c r="B70" i="5" s="1"/>
  <c r="D70" i="5"/>
  <c r="F70" i="5" s="1"/>
  <c r="C71" i="6"/>
  <c r="B71" i="6" s="1"/>
  <c r="E71" i="6"/>
  <c r="D71" i="6" s="1"/>
  <c r="F71" i="6" s="1"/>
  <c r="C72" i="6" l="1"/>
  <c r="B72" i="6" s="1"/>
  <c r="E72" i="6"/>
  <c r="D72" i="6" s="1"/>
  <c r="F72" i="6" s="1"/>
  <c r="E71" i="5"/>
  <c r="C71" i="5"/>
  <c r="B71" i="5" s="1"/>
  <c r="E73" i="6" l="1"/>
  <c r="C73" i="6"/>
  <c r="B73" i="6" s="1"/>
  <c r="D71" i="5"/>
  <c r="F71" i="5" s="1"/>
  <c r="E72" i="5" l="1"/>
  <c r="C72" i="5"/>
  <c r="B72" i="5" s="1"/>
  <c r="D73" i="6"/>
  <c r="F73" i="6" s="1"/>
  <c r="C74" i="6" l="1"/>
  <c r="B74" i="6" s="1"/>
  <c r="E74" i="6"/>
  <c r="D72" i="5"/>
  <c r="F72" i="5" s="1"/>
  <c r="C73" i="5" l="1"/>
  <c r="B73" i="5" s="1"/>
  <c r="E73" i="5"/>
  <c r="D73" i="5" s="1"/>
  <c r="F73" i="5" s="1"/>
  <c r="D74" i="6"/>
  <c r="F74" i="6" s="1"/>
  <c r="C75" i="6" l="1"/>
  <c r="B75" i="6" s="1"/>
  <c r="E75" i="6"/>
  <c r="D75" i="6" s="1"/>
  <c r="F75" i="6" s="1"/>
  <c r="E74" i="5"/>
  <c r="C74" i="5"/>
  <c r="B74" i="5" s="1"/>
  <c r="E76" i="6" l="1"/>
  <c r="C76" i="6"/>
  <c r="B76" i="6" s="1"/>
  <c r="D74" i="5"/>
  <c r="F74" i="5" s="1"/>
  <c r="D76" i="6" l="1"/>
  <c r="F76" i="6" s="1"/>
  <c r="E75" i="5"/>
  <c r="C75" i="5"/>
  <c r="B75" i="5" s="1"/>
  <c r="D75" i="5" l="1"/>
  <c r="F75" i="5" s="1"/>
  <c r="E77" i="6"/>
  <c r="C77" i="6"/>
  <c r="B77" i="6" s="1"/>
  <c r="D77" i="6" l="1"/>
  <c r="F77" i="6" s="1"/>
  <c r="E76" i="5"/>
  <c r="C76" i="5"/>
  <c r="B76" i="5" s="1"/>
  <c r="D76" i="5" l="1"/>
  <c r="F76" i="5" s="1"/>
  <c r="C78" i="6"/>
  <c r="B78" i="6" s="1"/>
  <c r="E78" i="6"/>
  <c r="D78" i="6"/>
  <c r="F78" i="6" s="1"/>
  <c r="E79" i="6" l="1"/>
  <c r="C79" i="6"/>
  <c r="B79" i="6" s="1"/>
  <c r="C77" i="5"/>
  <c r="B77" i="5" s="1"/>
  <c r="E77" i="5"/>
  <c r="D77" i="5" s="1"/>
  <c r="F77" i="5" s="1"/>
  <c r="E78" i="5" l="1"/>
  <c r="C78" i="5"/>
  <c r="B78" i="5" s="1"/>
  <c r="D78" i="5"/>
  <c r="F78" i="5" s="1"/>
  <c r="D79" i="6"/>
  <c r="F79" i="6" s="1"/>
  <c r="E80" i="6" l="1"/>
  <c r="C80" i="6"/>
  <c r="B80" i="6" s="1"/>
  <c r="D80" i="6"/>
  <c r="F80" i="6" s="1"/>
  <c r="C79" i="5"/>
  <c r="B79" i="5" s="1"/>
  <c r="E79" i="5"/>
  <c r="D79" i="5" s="1"/>
  <c r="F79" i="5" s="1"/>
  <c r="C80" i="5" l="1"/>
  <c r="B80" i="5" s="1"/>
  <c r="E80" i="5"/>
  <c r="D80" i="5" s="1"/>
  <c r="F80" i="5" s="1"/>
  <c r="C81" i="6"/>
  <c r="B81" i="6" s="1"/>
  <c r="E81" i="6"/>
  <c r="D81" i="6" s="1"/>
  <c r="F81" i="6" s="1"/>
  <c r="C82" i="6" l="1"/>
  <c r="B82" i="6" s="1"/>
  <c r="E82" i="6"/>
  <c r="E81" i="5"/>
  <c r="C81" i="5"/>
  <c r="B81" i="5" s="1"/>
  <c r="D81" i="5" l="1"/>
  <c r="F81" i="5" s="1"/>
  <c r="D82" i="6"/>
  <c r="F82" i="6" s="1"/>
  <c r="C83" i="6" l="1"/>
  <c r="B83" i="6" s="1"/>
  <c r="E83" i="6"/>
  <c r="D83" i="6" s="1"/>
  <c r="F83" i="6" s="1"/>
  <c r="E82" i="5"/>
  <c r="C82" i="5"/>
  <c r="B82" i="5" s="1"/>
  <c r="D82" i="5"/>
  <c r="F82" i="5" s="1"/>
  <c r="E84" i="6" l="1"/>
  <c r="C84" i="6"/>
  <c r="B84" i="6" s="1"/>
  <c r="C83" i="5"/>
  <c r="B83" i="5" s="1"/>
  <c r="E83" i="5"/>
  <c r="D83" i="5"/>
  <c r="F83" i="5" s="1"/>
  <c r="E84" i="5" l="1"/>
  <c r="C84" i="5"/>
  <c r="B84" i="5" s="1"/>
  <c r="D84" i="6"/>
  <c r="F84" i="6" s="1"/>
  <c r="C85" i="6" l="1"/>
  <c r="B85" i="6" s="1"/>
  <c r="E85" i="6"/>
  <c r="D85" i="6" s="1"/>
  <c r="F85" i="6" s="1"/>
  <c r="D84" i="5"/>
  <c r="F84" i="5" s="1"/>
  <c r="C85" i="5" l="1"/>
  <c r="B85" i="5" s="1"/>
  <c r="E85" i="5"/>
  <c r="D85" i="5" s="1"/>
  <c r="F85" i="5" s="1"/>
  <c r="E86" i="6"/>
  <c r="C86" i="6"/>
  <c r="B86" i="6" s="1"/>
  <c r="C86" i="5" l="1"/>
  <c r="B86" i="5" s="1"/>
  <c r="E86" i="5"/>
  <c r="D86" i="5"/>
  <c r="F86" i="5" s="1"/>
  <c r="D86" i="6"/>
  <c r="F86" i="6" s="1"/>
  <c r="E87" i="5" l="1"/>
  <c r="C87" i="5"/>
  <c r="B87" i="5" s="1"/>
  <c r="D87" i="5"/>
  <c r="F87" i="5" s="1"/>
  <c r="E87" i="6"/>
  <c r="C87" i="6"/>
  <c r="B87" i="6" s="1"/>
  <c r="E88" i="5" l="1"/>
  <c r="C88" i="5" s="1"/>
  <c r="B88" i="5" s="1"/>
  <c r="D87" i="6"/>
  <c r="F87" i="6" s="1"/>
  <c r="C88" i="6" l="1"/>
  <c r="B88" i="6" s="1"/>
  <c r="E88" i="6"/>
  <c r="D88" i="5"/>
  <c r="F88" i="5" s="1"/>
  <c r="E89" i="5" l="1"/>
  <c r="C89" i="5" s="1"/>
  <c r="B89" i="5" s="1"/>
  <c r="D89" i="5"/>
  <c r="F89" i="5" s="1"/>
  <c r="D88" i="6"/>
  <c r="F88" i="6" s="1"/>
  <c r="C89" i="6" l="1"/>
  <c r="B89" i="6" s="1"/>
  <c r="D89" i="6"/>
  <c r="F89" i="6" s="1"/>
  <c r="E89" i="6"/>
  <c r="E90" i="5"/>
  <c r="C90" i="5" s="1"/>
  <c r="B90" i="5" s="1"/>
  <c r="D90" i="5"/>
  <c r="F90" i="5" s="1"/>
  <c r="E91" i="5" l="1"/>
  <c r="C91" i="5" s="1"/>
  <c r="B91" i="5" s="1"/>
  <c r="D91" i="5"/>
  <c r="F91" i="5" s="1"/>
  <c r="E90" i="6"/>
  <c r="C90" i="6"/>
  <c r="B90" i="6" s="1"/>
  <c r="D90" i="6" l="1"/>
  <c r="F90" i="6" s="1"/>
  <c r="E92" i="5"/>
  <c r="D92" i="5"/>
  <c r="C92" i="5"/>
  <c r="B92" i="5" s="1"/>
  <c r="F92" i="5"/>
  <c r="E93" i="5" l="1"/>
  <c r="C93" i="5" s="1"/>
  <c r="B93" i="5" s="1"/>
  <c r="D93" i="5"/>
  <c r="F93" i="5" s="1"/>
  <c r="C91" i="6"/>
  <c r="B91" i="6" s="1"/>
  <c r="E91" i="6"/>
  <c r="D91" i="6" s="1"/>
  <c r="F91" i="6" s="1"/>
  <c r="C92" i="6" l="1"/>
  <c r="B92" i="6" s="1"/>
  <c r="E92" i="6"/>
  <c r="D92" i="6"/>
  <c r="F92" i="6" s="1"/>
  <c r="E94" i="5"/>
  <c r="C94" i="5" s="1"/>
  <c r="B94" i="5" s="1"/>
  <c r="D94" i="5"/>
  <c r="F94" i="5" s="1"/>
  <c r="E93" i="6" l="1"/>
  <c r="C93" i="6"/>
  <c r="B93" i="6" s="1"/>
  <c r="E95" i="5"/>
  <c r="C95" i="5"/>
  <c r="B95" i="5" s="1"/>
  <c r="D95" i="5"/>
  <c r="F95" i="5" s="1"/>
  <c r="D96" i="5" l="1"/>
  <c r="E96" i="5"/>
  <c r="C96" i="5" s="1"/>
  <c r="B96" i="5" s="1"/>
  <c r="F96" i="5"/>
  <c r="D93" i="6"/>
  <c r="F93" i="6" s="1"/>
  <c r="D97" i="5" l="1"/>
  <c r="E97" i="5"/>
  <c r="C97" i="5" s="1"/>
  <c r="B97" i="5" s="1"/>
  <c r="F97" i="5"/>
  <c r="E94" i="6"/>
  <c r="C94" i="6"/>
  <c r="B94" i="6" s="1"/>
  <c r="D94" i="6"/>
  <c r="F94" i="6" s="1"/>
  <c r="E95" i="6" l="1"/>
  <c r="D95" i="6" s="1"/>
  <c r="F95" i="6" s="1"/>
  <c r="C95" i="6"/>
  <c r="B95" i="6" s="1"/>
  <c r="E98" i="5"/>
  <c r="C98" i="5" s="1"/>
  <c r="B98" i="5" s="1"/>
  <c r="D98" i="5"/>
  <c r="F98" i="5" s="1"/>
  <c r="E99" i="5" l="1"/>
  <c r="C99" i="5" s="1"/>
  <c r="B99" i="5" s="1"/>
  <c r="D99" i="5"/>
  <c r="F99" i="5" s="1"/>
  <c r="C96" i="6"/>
  <c r="B96" i="6" s="1"/>
  <c r="E96" i="6"/>
  <c r="D96" i="6" l="1"/>
  <c r="F96" i="6" s="1"/>
  <c r="E100" i="5"/>
  <c r="C100" i="5" s="1"/>
  <c r="B100" i="5" s="1"/>
  <c r="D100" i="5"/>
  <c r="F100" i="5" s="1"/>
  <c r="D101" i="5" l="1"/>
  <c r="F101" i="5" s="1"/>
  <c r="E101" i="5"/>
  <c r="C101" i="5" s="1"/>
  <c r="B101" i="5" s="1"/>
  <c r="C97" i="6"/>
  <c r="B97" i="6" s="1"/>
  <c r="E97" i="6"/>
  <c r="D97" i="6" s="1"/>
  <c r="F97" i="6" s="1"/>
  <c r="E98" i="6" l="1"/>
  <c r="C98" i="6"/>
  <c r="B98" i="6" s="1"/>
  <c r="E102" i="5"/>
  <c r="C102" i="5" s="1"/>
  <c r="B102" i="5" s="1"/>
  <c r="D102" i="5"/>
  <c r="F102" i="5" s="1"/>
  <c r="E103" i="5" l="1"/>
  <c r="C103" i="5" s="1"/>
  <c r="B103" i="5" s="1"/>
  <c r="D103" i="5"/>
  <c r="F103" i="5" s="1"/>
  <c r="D98" i="6"/>
  <c r="F98" i="6" s="1"/>
  <c r="E99" i="6" l="1"/>
  <c r="C99" i="6"/>
  <c r="B99" i="6" s="1"/>
  <c r="E104" i="5"/>
  <c r="F104" i="5"/>
  <c r="D104" i="5"/>
  <c r="C104" i="5"/>
  <c r="B104" i="5" s="1"/>
  <c r="D105" i="5" l="1"/>
  <c r="F105" i="5" s="1"/>
  <c r="E105" i="5"/>
  <c r="C105" i="5" s="1"/>
  <c r="B105" i="5" s="1"/>
  <c r="D99" i="6"/>
  <c r="F99" i="6" s="1"/>
  <c r="E100" i="6" l="1"/>
  <c r="C100" i="6"/>
  <c r="B100" i="6" s="1"/>
  <c r="D100" i="6"/>
  <c r="F100" i="6" s="1"/>
  <c r="E106" i="5"/>
  <c r="D106" i="5"/>
  <c r="F106" i="5" s="1"/>
  <c r="C106" i="5"/>
  <c r="B106" i="5" s="1"/>
  <c r="E107" i="5" l="1"/>
  <c r="C107" i="5" s="1"/>
  <c r="B107" i="5" s="1"/>
  <c r="D107" i="5"/>
  <c r="F107" i="5" s="1"/>
  <c r="C101" i="6"/>
  <c r="B101" i="6" s="1"/>
  <c r="E101" i="6"/>
  <c r="D101" i="6" s="1"/>
  <c r="F101" i="6" s="1"/>
  <c r="E102" i="6" l="1"/>
  <c r="C102" i="6"/>
  <c r="B102" i="6" s="1"/>
  <c r="D108" i="5"/>
  <c r="F108" i="5" s="1"/>
  <c r="E108" i="5"/>
  <c r="C108" i="5" s="1"/>
  <c r="B108" i="5" s="1"/>
  <c r="D109" i="5" l="1"/>
  <c r="F109" i="5" s="1"/>
  <c r="E109" i="5"/>
  <c r="C109" i="5" s="1"/>
  <c r="B109" i="5" s="1"/>
  <c r="D102" i="6"/>
  <c r="F102" i="6" s="1"/>
  <c r="D110" i="5" l="1"/>
  <c r="E110" i="5"/>
  <c r="C110" i="5" s="1"/>
  <c r="B110" i="5" s="1"/>
  <c r="F110" i="5"/>
  <c r="C103" i="6"/>
  <c r="B103" i="6" s="1"/>
  <c r="E103" i="6"/>
  <c r="E111" i="5" l="1"/>
  <c r="C111" i="5" s="1"/>
  <c r="B111" i="5" s="1"/>
  <c r="D111" i="5"/>
  <c r="F111" i="5" s="1"/>
  <c r="D103" i="6"/>
  <c r="F103" i="6" s="1"/>
  <c r="D112" i="5" l="1"/>
  <c r="F112" i="5" s="1"/>
  <c r="E112" i="5"/>
  <c r="C112" i="5" s="1"/>
  <c r="B112" i="5" s="1"/>
  <c r="C104" i="6"/>
  <c r="B104" i="6" s="1"/>
  <c r="E104" i="6"/>
  <c r="D104" i="6" l="1"/>
  <c r="F104" i="6" s="1"/>
  <c r="E113" i="5"/>
  <c r="C113" i="5"/>
  <c r="B113" i="5" s="1"/>
  <c r="D113" i="5"/>
  <c r="F113" i="5" s="1"/>
  <c r="D114" i="5" l="1"/>
  <c r="F114" i="5" s="1"/>
  <c r="E114" i="5"/>
  <c r="C114" i="5" s="1"/>
  <c r="B114" i="5" s="1"/>
  <c r="E105" i="6"/>
  <c r="C105" i="6"/>
  <c r="B105" i="6" s="1"/>
  <c r="D105" i="6" l="1"/>
  <c r="F105" i="6" s="1"/>
  <c r="D115" i="5"/>
  <c r="F115" i="5" s="1"/>
  <c r="E115" i="5"/>
  <c r="C115" i="5" s="1"/>
  <c r="B115" i="5" s="1"/>
  <c r="E116" i="5" l="1"/>
  <c r="D116" i="5"/>
  <c r="F116" i="5"/>
  <c r="C116" i="5"/>
  <c r="B116" i="5" s="1"/>
  <c r="E106" i="6"/>
  <c r="C106" i="6"/>
  <c r="B106" i="6" s="1"/>
  <c r="D106" i="6" l="1"/>
  <c r="F106" i="6" s="1"/>
  <c r="E117" i="5"/>
  <c r="C117" i="5" s="1"/>
  <c r="B117" i="5" s="1"/>
  <c r="D117" i="5"/>
  <c r="F117" i="5" s="1"/>
  <c r="E118" i="5" l="1"/>
  <c r="D118" i="5"/>
  <c r="F118" i="5" s="1"/>
  <c r="C118" i="5"/>
  <c r="B118" i="5" s="1"/>
  <c r="E107" i="6"/>
  <c r="C107" i="6"/>
  <c r="B107" i="6" s="1"/>
  <c r="D107" i="6"/>
  <c r="F107" i="6" s="1"/>
  <c r="E119" i="5" l="1"/>
  <c r="C119" i="5" s="1"/>
  <c r="B119" i="5" s="1"/>
  <c r="D119" i="5"/>
  <c r="F119" i="5" s="1"/>
  <c r="E108" i="6"/>
  <c r="C108" i="6"/>
  <c r="B108" i="6" s="1"/>
  <c r="D108" i="6"/>
  <c r="F108" i="6" s="1"/>
  <c r="C109" i="6" l="1"/>
  <c r="B109" i="6" s="1"/>
  <c r="E109" i="6"/>
  <c r="D120" i="5"/>
  <c r="F120" i="5" s="1"/>
  <c r="E120" i="5"/>
  <c r="C120" i="5"/>
  <c r="B120" i="5" s="1"/>
  <c r="D121" i="5" l="1"/>
  <c r="F121" i="5" s="1"/>
  <c r="E121" i="5"/>
  <c r="C121" i="5" s="1"/>
  <c r="B121" i="5" s="1"/>
  <c r="D109" i="6"/>
  <c r="F109" i="6" s="1"/>
  <c r="D122" i="5" l="1"/>
  <c r="F122" i="5"/>
  <c r="E122" i="5"/>
  <c r="C122" i="5" s="1"/>
  <c r="B122" i="5" s="1"/>
  <c r="C110" i="6"/>
  <c r="B110" i="6" s="1"/>
  <c r="E110" i="6"/>
  <c r="D110" i="6" l="1"/>
  <c r="F110" i="6" s="1"/>
  <c r="E123" i="5"/>
  <c r="D123" i="5"/>
  <c r="F123" i="5" s="1"/>
  <c r="C123" i="5"/>
  <c r="B123" i="5" s="1"/>
  <c r="E124" i="5" l="1"/>
  <c r="C124" i="5" s="1"/>
  <c r="B124" i="5" s="1"/>
  <c r="D124" i="5"/>
  <c r="F124" i="5" s="1"/>
  <c r="E111" i="6"/>
  <c r="C111" i="6"/>
  <c r="B111" i="6" s="1"/>
  <c r="D111" i="6"/>
  <c r="F111" i="6" s="1"/>
  <c r="E112" i="6" l="1"/>
  <c r="C112" i="6"/>
  <c r="B112" i="6" s="1"/>
  <c r="D125" i="5"/>
  <c r="F125" i="5" s="1"/>
  <c r="E125" i="5"/>
  <c r="C125" i="5" s="1"/>
  <c r="B125" i="5" s="1"/>
  <c r="E126" i="5" l="1"/>
  <c r="C126" i="5" s="1"/>
  <c r="B126" i="5" s="1"/>
  <c r="D126" i="5"/>
  <c r="F126" i="5" s="1"/>
  <c r="D112" i="6"/>
  <c r="F112" i="6" s="1"/>
  <c r="C113" i="6" l="1"/>
  <c r="B113" i="6" s="1"/>
  <c r="E113" i="6"/>
  <c r="D113" i="6" s="1"/>
  <c r="F113" i="6" s="1"/>
  <c r="E127" i="5"/>
  <c r="C127" i="5" s="1"/>
  <c r="B127" i="5" s="1"/>
  <c r="D127" i="5"/>
  <c r="F127" i="5" s="1"/>
  <c r="C114" i="6" l="1"/>
  <c r="B114" i="6" s="1"/>
  <c r="E114" i="6"/>
  <c r="D114" i="6"/>
  <c r="F114" i="6" s="1"/>
  <c r="D128" i="5"/>
  <c r="F128" i="5" s="1"/>
  <c r="E128" i="5"/>
  <c r="C128" i="5"/>
  <c r="B128" i="5" s="1"/>
  <c r="D129" i="5" l="1"/>
  <c r="E129" i="5"/>
  <c r="F129" i="5"/>
  <c r="C129" i="5"/>
  <c r="B129" i="5" s="1"/>
  <c r="C115" i="6"/>
  <c r="B115" i="6" s="1"/>
  <c r="E115" i="6"/>
  <c r="D115" i="6" s="1"/>
  <c r="F115" i="6" s="1"/>
  <c r="E116" i="6" l="1"/>
  <c r="C116" i="6"/>
  <c r="B116" i="6" s="1"/>
  <c r="E130" i="5"/>
  <c r="C130" i="5" s="1"/>
  <c r="B130" i="5" s="1"/>
  <c r="D130" i="5"/>
  <c r="F130" i="5" s="1"/>
  <c r="E131" i="5" l="1"/>
  <c r="D131" i="5"/>
  <c r="F131" i="5" s="1"/>
  <c r="C131" i="5"/>
  <c r="B131" i="5" s="1"/>
  <c r="D116" i="6"/>
  <c r="F116" i="6" s="1"/>
  <c r="E132" i="5" l="1"/>
  <c r="C132" i="5" s="1"/>
  <c r="B132" i="5" s="1"/>
  <c r="D132" i="5"/>
  <c r="F132" i="5" s="1"/>
  <c r="E117" i="6"/>
  <c r="C117" i="6"/>
  <c r="B117" i="6" s="1"/>
  <c r="D117" i="6"/>
  <c r="F117" i="6" s="1"/>
  <c r="E118" i="6" l="1"/>
  <c r="C118" i="6"/>
  <c r="B118" i="6" s="1"/>
  <c r="D118" i="6"/>
  <c r="F118" i="6" s="1"/>
  <c r="D133" i="5"/>
  <c r="E133" i="5"/>
  <c r="C133" i="5" s="1"/>
  <c r="B133" i="5" s="1"/>
  <c r="F133" i="5"/>
  <c r="E119" i="6" l="1"/>
  <c r="C119" i="6"/>
  <c r="B119" i="6" s="1"/>
  <c r="D119" i="6"/>
  <c r="F119" i="6" s="1"/>
  <c r="D134" i="5"/>
  <c r="E134" i="5"/>
  <c r="C134" i="5" s="1"/>
  <c r="B134" i="5" s="1"/>
  <c r="F134" i="5"/>
  <c r="E135" i="5" l="1"/>
  <c r="D135" i="5"/>
  <c r="F135" i="5" s="1"/>
  <c r="C135" i="5"/>
  <c r="B135" i="5" s="1"/>
  <c r="E120" i="6"/>
  <c r="C120" i="6"/>
  <c r="B120" i="6" s="1"/>
  <c r="E136" i="5" l="1"/>
  <c r="D136" i="5"/>
  <c r="F136" i="5" s="1"/>
  <c r="C136" i="5"/>
  <c r="B136" i="5" s="1"/>
  <c r="D120" i="6"/>
  <c r="F120" i="6" s="1"/>
  <c r="E137" i="5" l="1"/>
  <c r="D137" i="5"/>
  <c r="F137" i="5" s="1"/>
  <c r="C137" i="5"/>
  <c r="B137" i="5" s="1"/>
  <c r="C121" i="6"/>
  <c r="B121" i="6" s="1"/>
  <c r="E121" i="6"/>
  <c r="E138" i="5" l="1"/>
  <c r="C138" i="5" s="1"/>
  <c r="B138" i="5" s="1"/>
  <c r="D138" i="5"/>
  <c r="F138" i="5" s="1"/>
  <c r="D121" i="6"/>
  <c r="F121" i="6" s="1"/>
  <c r="E122" i="6" l="1"/>
  <c r="C122" i="6"/>
  <c r="B122" i="6" s="1"/>
  <c r="D139" i="5"/>
  <c r="F139" i="5" s="1"/>
  <c r="E139" i="5"/>
  <c r="C139" i="5" s="1"/>
  <c r="B139" i="5" s="1"/>
  <c r="E140" i="5" l="1"/>
  <c r="D140" i="5"/>
  <c r="F140" i="5" s="1"/>
  <c r="C140" i="5"/>
  <c r="B140" i="5" s="1"/>
  <c r="D122" i="6"/>
  <c r="F122" i="6" s="1"/>
  <c r="D141" i="5" l="1"/>
  <c r="F141" i="5" s="1"/>
  <c r="E141" i="5"/>
  <c r="C141" i="5" s="1"/>
  <c r="B141" i="5" s="1"/>
  <c r="E123" i="6"/>
  <c r="D123" i="6" s="1"/>
  <c r="F123" i="6" s="1"/>
  <c r="C123" i="6"/>
  <c r="B123" i="6" s="1"/>
  <c r="E124" i="6" l="1"/>
  <c r="C124" i="6"/>
  <c r="B124" i="6" s="1"/>
  <c r="D124" i="6"/>
  <c r="F124" i="6" s="1"/>
  <c r="C142" i="5"/>
  <c r="B142" i="5" s="1"/>
  <c r="E142" i="5"/>
  <c r="D142" i="5"/>
  <c r="F142" i="5" s="1"/>
  <c r="E143" i="5" l="1"/>
  <c r="D143" i="5"/>
  <c r="F143" i="5" s="1"/>
  <c r="C143" i="5"/>
  <c r="B143" i="5" s="1"/>
  <c r="C125" i="6"/>
  <c r="B125" i="6" s="1"/>
  <c r="E125" i="6"/>
  <c r="D125" i="6" s="1"/>
  <c r="F125" i="6" s="1"/>
  <c r="C126" i="6" l="1"/>
  <c r="B126" i="6" s="1"/>
  <c r="E126" i="6"/>
  <c r="D126" i="6" s="1"/>
  <c r="F126" i="6" s="1"/>
  <c r="E144" i="5"/>
  <c r="C144" i="5" s="1"/>
  <c r="B144" i="5" s="1"/>
  <c r="D144" i="5"/>
  <c r="F144" i="5" s="1"/>
  <c r="C127" i="6" l="1"/>
  <c r="B127" i="6" s="1"/>
  <c r="E127" i="6"/>
  <c r="D127" i="6"/>
  <c r="F127" i="6"/>
  <c r="D145" i="5"/>
  <c r="F145" i="5"/>
  <c r="E145" i="5"/>
  <c r="C145" i="5" s="1"/>
  <c r="B145" i="5" s="1"/>
  <c r="E128" i="6" l="1"/>
  <c r="C128" i="6"/>
  <c r="B128" i="6" s="1"/>
  <c r="D146" i="5"/>
  <c r="F146" i="5" s="1"/>
  <c r="E146" i="5"/>
  <c r="C146" i="5"/>
  <c r="B146" i="5" s="1"/>
  <c r="E147" i="5" l="1"/>
  <c r="D147" i="5"/>
  <c r="F147" i="5" s="1"/>
  <c r="C147" i="5"/>
  <c r="B147" i="5" s="1"/>
  <c r="D128" i="6"/>
  <c r="F128" i="6" s="1"/>
  <c r="E129" i="6" l="1"/>
  <c r="C129" i="6"/>
  <c r="B129" i="6" s="1"/>
  <c r="E148" i="5"/>
  <c r="C148" i="5" s="1"/>
  <c r="B148" i="5" s="1"/>
  <c r="D148" i="5"/>
  <c r="F148" i="5" s="1"/>
  <c r="E149" i="5" l="1"/>
  <c r="C149" i="5"/>
  <c r="B149" i="5" s="1"/>
  <c r="D149" i="5"/>
  <c r="F149" i="5" s="1"/>
  <c r="D129" i="6"/>
  <c r="F129" i="6" s="1"/>
  <c r="E130" i="6" l="1"/>
  <c r="C130" i="6"/>
  <c r="B130" i="6" s="1"/>
  <c r="E150" i="5"/>
  <c r="C150" i="5" s="1"/>
  <c r="B150" i="5" s="1"/>
  <c r="D150" i="5"/>
  <c r="F150" i="5" s="1"/>
  <c r="E151" i="5" l="1"/>
  <c r="C151" i="5" s="1"/>
  <c r="B151" i="5" s="1"/>
  <c r="D151" i="5"/>
  <c r="F151" i="5" s="1"/>
  <c r="D130" i="6"/>
  <c r="F130" i="6" s="1"/>
  <c r="C131" i="6" l="1"/>
  <c r="B131" i="6" s="1"/>
  <c r="E131" i="6"/>
  <c r="D131" i="6" s="1"/>
  <c r="F131" i="6" s="1"/>
  <c r="E152" i="5"/>
  <c r="D152" i="5"/>
  <c r="F152" i="5" s="1"/>
  <c r="C152" i="5"/>
  <c r="B152" i="5" s="1"/>
  <c r="E153" i="5" l="1"/>
  <c r="D153" i="5"/>
  <c r="C153" i="5"/>
  <c r="B153" i="5" s="1"/>
  <c r="F153" i="5"/>
  <c r="E132" i="6"/>
  <c r="C132" i="6"/>
  <c r="B132" i="6" s="1"/>
  <c r="D132" i="6" l="1"/>
  <c r="F132" i="6" s="1"/>
  <c r="E154" i="5"/>
  <c r="D154" i="5"/>
  <c r="F154" i="5" s="1"/>
  <c r="C154" i="5"/>
  <c r="B154" i="5" s="1"/>
  <c r="E155" i="5" l="1"/>
  <c r="D155" i="5"/>
  <c r="F155" i="5" s="1"/>
  <c r="C155" i="5"/>
  <c r="B155" i="5" s="1"/>
  <c r="C133" i="6"/>
  <c r="B133" i="6" s="1"/>
  <c r="E133" i="6"/>
  <c r="D133" i="6" l="1"/>
  <c r="F133" i="6" s="1"/>
  <c r="D156" i="5"/>
  <c r="F156" i="5" s="1"/>
  <c r="E156" i="5"/>
  <c r="C156" i="5" s="1"/>
  <c r="B156" i="5" s="1"/>
  <c r="F157" i="5" l="1"/>
  <c r="D157" i="5"/>
  <c r="E157" i="5"/>
  <c r="C157" i="5" s="1"/>
  <c r="B157" i="5" s="1"/>
  <c r="E134" i="6"/>
  <c r="C134" i="6"/>
  <c r="B134" i="6" s="1"/>
  <c r="D134" i="6" l="1"/>
  <c r="F134" i="6" s="1"/>
  <c r="D158" i="5"/>
  <c r="F158" i="5" s="1"/>
  <c r="E158" i="5"/>
  <c r="C158" i="5" s="1"/>
  <c r="B158" i="5" s="1"/>
  <c r="D159" i="5" l="1"/>
  <c r="F159" i="5" s="1"/>
  <c r="E159" i="5"/>
  <c r="C159" i="5" s="1"/>
  <c r="B159" i="5" s="1"/>
  <c r="E135" i="6"/>
  <c r="C135" i="6"/>
  <c r="B135" i="6" s="1"/>
  <c r="D135" i="6"/>
  <c r="F135" i="6" s="1"/>
  <c r="E136" i="6" l="1"/>
  <c r="C136" i="6" s="1"/>
  <c r="D160" i="5"/>
  <c r="F160" i="5" s="1"/>
  <c r="E160" i="5"/>
  <c r="C160" i="5" s="1"/>
  <c r="B160" i="5" s="1"/>
  <c r="B136" i="6" l="1"/>
  <c r="D136" i="6"/>
  <c r="F136" i="6" s="1"/>
  <c r="E161" i="5"/>
  <c r="C161" i="5"/>
  <c r="B161" i="5" s="1"/>
  <c r="D161" i="5"/>
  <c r="F161" i="5" s="1"/>
  <c r="D137" i="6" l="1"/>
  <c r="F137" i="6" s="1"/>
  <c r="E137" i="6"/>
  <c r="C137" i="6" s="1"/>
  <c r="B137" i="6" s="1"/>
  <c r="E162" i="5"/>
  <c r="C162" i="5"/>
  <c r="B162" i="5" s="1"/>
  <c r="D162" i="5"/>
  <c r="F162" i="5" s="1"/>
  <c r="E163" i="5" l="1"/>
  <c r="C163" i="5" s="1"/>
  <c r="B163" i="5" s="1"/>
  <c r="D163" i="5"/>
  <c r="F163" i="5" s="1"/>
  <c r="D138" i="6"/>
  <c r="F138" i="6" s="1"/>
  <c r="E138" i="6"/>
  <c r="C138" i="6" s="1"/>
  <c r="B138" i="6" s="1"/>
  <c r="D164" i="5" l="1"/>
  <c r="F164" i="5" s="1"/>
  <c r="E164" i="5"/>
  <c r="C164" i="5"/>
  <c r="B164" i="5" s="1"/>
  <c r="E139" i="6"/>
  <c r="C139" i="6" s="1"/>
  <c r="B139" i="6" s="1"/>
  <c r="D139" i="6"/>
  <c r="F139" i="6" s="1"/>
  <c r="E140" i="6" l="1"/>
  <c r="D140" i="6"/>
  <c r="F140" i="6" s="1"/>
  <c r="C140" i="6"/>
  <c r="B140" i="6" s="1"/>
  <c r="D165" i="5"/>
  <c r="F165" i="5" s="1"/>
  <c r="E165" i="5"/>
  <c r="C165" i="5"/>
  <c r="B165" i="5" s="1"/>
  <c r="E141" i="6" l="1"/>
  <c r="D141" i="6"/>
  <c r="F141" i="6" s="1"/>
  <c r="C141" i="6"/>
  <c r="B141" i="6" s="1"/>
  <c r="C166" i="5"/>
  <c r="B166" i="5" s="1"/>
  <c r="E166" i="5"/>
  <c r="D166" i="5"/>
  <c r="F166" i="5" s="1"/>
  <c r="E142" i="6" l="1"/>
  <c r="C142" i="6"/>
  <c r="B142" i="6" s="1"/>
  <c r="D142" i="6"/>
  <c r="F142" i="6" s="1"/>
  <c r="E167" i="5"/>
  <c r="C167" i="5"/>
  <c r="B167" i="5" s="1"/>
  <c r="F167" i="5"/>
  <c r="D167" i="5"/>
  <c r="E143" i="6" l="1"/>
  <c r="D143" i="6"/>
  <c r="F143" i="6" s="1"/>
  <c r="C143" i="6"/>
  <c r="B143" i="6" s="1"/>
  <c r="E168" i="5"/>
  <c r="C168" i="5" s="1"/>
  <c r="B168" i="5" s="1"/>
  <c r="D168" i="5"/>
  <c r="F168" i="5" s="1"/>
  <c r="D144" i="6" l="1"/>
  <c r="F144" i="6" s="1"/>
  <c r="E144" i="6"/>
  <c r="C144" i="6" s="1"/>
  <c r="B144" i="6" s="1"/>
  <c r="E169" i="5"/>
  <c r="C169" i="5" s="1"/>
  <c r="B169" i="5" s="1"/>
  <c r="D169" i="5"/>
  <c r="F169" i="5" s="1"/>
  <c r="D170" i="5" l="1"/>
  <c r="F170" i="5"/>
  <c r="E170" i="5"/>
  <c r="C170" i="5" s="1"/>
  <c r="B170" i="5" s="1"/>
  <c r="D145" i="6"/>
  <c r="F145" i="6" s="1"/>
  <c r="E145" i="6"/>
  <c r="C145" i="6" s="1"/>
  <c r="B145" i="6" s="1"/>
  <c r="D146" i="6" l="1"/>
  <c r="F146" i="6"/>
  <c r="E146" i="6"/>
  <c r="C146" i="6" s="1"/>
  <c r="B146" i="6" s="1"/>
  <c r="D171" i="5"/>
  <c r="F171" i="5" s="1"/>
  <c r="E171" i="5"/>
  <c r="C171" i="5" s="1"/>
  <c r="B171" i="5" s="1"/>
  <c r="E172" i="5" l="1"/>
  <c r="C172" i="5" s="1"/>
  <c r="B172" i="5" s="1"/>
  <c r="D172" i="5"/>
  <c r="F172" i="5" s="1"/>
  <c r="E147" i="6"/>
  <c r="D147" i="6"/>
  <c r="F147" i="6" s="1"/>
  <c r="C147" i="6"/>
  <c r="B147" i="6" s="1"/>
  <c r="E148" i="6" l="1"/>
  <c r="C148" i="6" s="1"/>
  <c r="B148" i="6" s="1"/>
  <c r="D148" i="6"/>
  <c r="F148" i="6" s="1"/>
  <c r="E173" i="5"/>
  <c r="C173" i="5" s="1"/>
  <c r="B173" i="5" s="1"/>
  <c r="D173" i="5"/>
  <c r="F173" i="5" s="1"/>
  <c r="D174" i="5" l="1"/>
  <c r="F174" i="5" s="1"/>
  <c r="E174" i="5"/>
  <c r="C174" i="5" s="1"/>
  <c r="B174" i="5" s="1"/>
  <c r="E149" i="6"/>
  <c r="D149" i="6"/>
  <c r="F149" i="6" s="1"/>
  <c r="C149" i="6"/>
  <c r="B149" i="6" s="1"/>
  <c r="E150" i="6" l="1"/>
  <c r="C150" i="6" s="1"/>
  <c r="B150" i="6" s="1"/>
  <c r="D150" i="6"/>
  <c r="F150" i="6" s="1"/>
  <c r="E175" i="5"/>
  <c r="C175" i="5" s="1"/>
  <c r="B175" i="5" s="1"/>
  <c r="D175" i="5"/>
  <c r="F175" i="5" s="1"/>
  <c r="E151" i="6" l="1"/>
  <c r="C151" i="6" s="1"/>
  <c r="B151" i="6" s="1"/>
  <c r="D151" i="6"/>
  <c r="F151" i="6" s="1"/>
  <c r="E176" i="5"/>
  <c r="C176" i="5" s="1"/>
  <c r="B176" i="5" s="1"/>
  <c r="D176" i="5"/>
  <c r="F176" i="5" s="1"/>
  <c r="C177" i="5" l="1"/>
  <c r="B177" i="5" s="1"/>
  <c r="E177" i="5"/>
  <c r="D177" i="5"/>
  <c r="F177" i="5" s="1"/>
  <c r="E152" i="6"/>
  <c r="C152" i="6"/>
  <c r="B152" i="6" s="1"/>
  <c r="D152" i="6"/>
  <c r="F152" i="6" s="1"/>
  <c r="E153" i="6" l="1"/>
  <c r="C153" i="6"/>
  <c r="B153" i="6" s="1"/>
  <c r="D153" i="6"/>
  <c r="F153" i="6" s="1"/>
  <c r="D178" i="5"/>
  <c r="F178" i="5" s="1"/>
  <c r="E178" i="5"/>
  <c r="C178" i="5"/>
  <c r="B178" i="5" s="1"/>
  <c r="E179" i="5" l="1"/>
  <c r="D179" i="5"/>
  <c r="F179" i="5" s="1"/>
  <c r="C179" i="5"/>
  <c r="B179" i="5" s="1"/>
  <c r="E154" i="6"/>
  <c r="C154" i="6" s="1"/>
  <c r="B154" i="6" s="1"/>
  <c r="D154" i="6"/>
  <c r="F154" i="6" s="1"/>
  <c r="D180" i="5" l="1"/>
  <c r="F180" i="5" s="1"/>
  <c r="E180" i="5"/>
  <c r="C180" i="5" s="1"/>
  <c r="B180" i="5" s="1"/>
  <c r="D155" i="6"/>
  <c r="F155" i="6" s="1"/>
  <c r="E155" i="6"/>
  <c r="C155" i="6" s="1"/>
  <c r="B155" i="6" s="1"/>
  <c r="D156" i="6" l="1"/>
  <c r="F156" i="6" s="1"/>
  <c r="E156" i="6"/>
  <c r="C156" i="6" s="1"/>
  <c r="B156" i="6" s="1"/>
  <c r="E181" i="5"/>
  <c r="C181" i="5" s="1"/>
  <c r="B181" i="5" s="1"/>
  <c r="D181" i="5"/>
  <c r="F181" i="5" s="1"/>
  <c r="D182" i="5" l="1"/>
  <c r="E182" i="5"/>
  <c r="C182" i="5" s="1"/>
  <c r="B182" i="5" s="1"/>
  <c r="F182" i="5"/>
  <c r="E157" i="6"/>
  <c r="C157" i="6" s="1"/>
  <c r="B157" i="6" s="1"/>
  <c r="D157" i="6"/>
  <c r="F157" i="6" s="1"/>
  <c r="E183" i="5" l="1"/>
  <c r="C183" i="5" s="1"/>
  <c r="B183" i="5" s="1"/>
  <c r="D183" i="5"/>
  <c r="F183" i="5" s="1"/>
  <c r="D158" i="6"/>
  <c r="F158" i="6" s="1"/>
  <c r="E158" i="6"/>
  <c r="C158" i="6" s="1"/>
  <c r="B158" i="6" s="1"/>
  <c r="E159" i="6" l="1"/>
  <c r="C159" i="6" s="1"/>
  <c r="B159" i="6" s="1"/>
  <c r="D159" i="6"/>
  <c r="F159" i="6" s="1"/>
  <c r="D184" i="5"/>
  <c r="F184" i="5" s="1"/>
  <c r="E184" i="5"/>
  <c r="C184" i="5" s="1"/>
  <c r="B184" i="5" s="1"/>
  <c r="C185" i="5" l="1"/>
  <c r="B185" i="5" s="1"/>
  <c r="E185" i="5"/>
  <c r="D185" i="5"/>
  <c r="F185" i="5" s="1"/>
  <c r="E160" i="6"/>
  <c r="C160" i="6"/>
  <c r="B160" i="6" s="1"/>
  <c r="D160" i="6"/>
  <c r="F160" i="6" s="1"/>
  <c r="E161" i="6" l="1"/>
  <c r="C161" i="6" s="1"/>
  <c r="B161" i="6" s="1"/>
  <c r="D161" i="6"/>
  <c r="F161" i="6" s="1"/>
  <c r="E186" i="5"/>
  <c r="C186" i="5" s="1"/>
  <c r="B186" i="5" s="1"/>
  <c r="D186" i="5"/>
  <c r="F186" i="5" s="1"/>
  <c r="D187" i="5" l="1"/>
  <c r="F187" i="5" s="1"/>
  <c r="E187" i="5"/>
  <c r="C187" i="5" s="1"/>
  <c r="B187" i="5" s="1"/>
  <c r="E162" i="6"/>
  <c r="D162" i="6"/>
  <c r="F162" i="6" s="1"/>
  <c r="C162" i="6"/>
  <c r="B162" i="6" s="1"/>
  <c r="E163" i="6" l="1"/>
  <c r="C163" i="6" s="1"/>
  <c r="B163" i="6" s="1"/>
  <c r="D163" i="6"/>
  <c r="F163" i="6" s="1"/>
  <c r="D188" i="5"/>
  <c r="F188" i="5" s="1"/>
  <c r="E188" i="5"/>
  <c r="C188" i="5"/>
  <c r="B188" i="5" s="1"/>
  <c r="C189" i="5" l="1"/>
  <c r="B189" i="5" s="1"/>
  <c r="E189" i="5"/>
  <c r="D189" i="5"/>
  <c r="F189" i="5" s="1"/>
  <c r="E164" i="6"/>
  <c r="C164" i="6" s="1"/>
  <c r="B164" i="6" s="1"/>
  <c r="D164" i="6"/>
  <c r="F164" i="6" s="1"/>
  <c r="E165" i="6" l="1"/>
  <c r="C165" i="6"/>
  <c r="B165" i="6" s="1"/>
  <c r="D165" i="6"/>
  <c r="F165" i="6"/>
  <c r="D190" i="5"/>
  <c r="F190" i="5" s="1"/>
  <c r="E190" i="5"/>
  <c r="C190" i="5" s="1"/>
  <c r="B190" i="5" s="1"/>
  <c r="E166" i="6" l="1"/>
  <c r="C166" i="6" s="1"/>
  <c r="B166" i="6" s="1"/>
  <c r="D166" i="6"/>
  <c r="F166" i="6" s="1"/>
  <c r="E191" i="5"/>
  <c r="D191" i="5"/>
  <c r="F191" i="5" s="1"/>
  <c r="C191" i="5"/>
  <c r="B191" i="5" s="1"/>
  <c r="D192" i="5" l="1"/>
  <c r="F192" i="5" s="1"/>
  <c r="E192" i="5"/>
  <c r="C192" i="5" s="1"/>
  <c r="B192" i="5" s="1"/>
  <c r="D167" i="6"/>
  <c r="F167" i="6" s="1"/>
  <c r="E167" i="6"/>
  <c r="C167" i="6" s="1"/>
  <c r="B167" i="6" s="1"/>
  <c r="D168" i="6" l="1"/>
  <c r="F168" i="6" s="1"/>
  <c r="E168" i="6"/>
  <c r="C168" i="6" s="1"/>
  <c r="B168" i="6" s="1"/>
  <c r="E193" i="5"/>
  <c r="D193" i="5"/>
  <c r="F193" i="5" s="1"/>
  <c r="C193" i="5"/>
  <c r="B193" i="5" s="1"/>
  <c r="E194" i="5" l="1"/>
  <c r="C194" i="5" s="1"/>
  <c r="B194" i="5" s="1"/>
  <c r="D194" i="5"/>
  <c r="F194" i="5" s="1"/>
  <c r="E169" i="6"/>
  <c r="C169" i="6" s="1"/>
  <c r="B169" i="6" s="1"/>
  <c r="D169" i="6"/>
  <c r="F169" i="6" s="1"/>
  <c r="D170" i="6" l="1"/>
  <c r="F170" i="6" s="1"/>
  <c r="E170" i="6"/>
  <c r="C170" i="6" s="1"/>
  <c r="B170" i="6" s="1"/>
  <c r="E195" i="5"/>
  <c r="C195" i="5" s="1"/>
  <c r="B195" i="5" s="1"/>
  <c r="D195" i="5"/>
  <c r="F195" i="5" s="1"/>
  <c r="E171" i="6" l="1"/>
  <c r="C171" i="6"/>
  <c r="B171" i="6" s="1"/>
  <c r="D171" i="6"/>
  <c r="F171" i="6" s="1"/>
  <c r="D196" i="5"/>
  <c r="F196" i="5" s="1"/>
  <c r="E196" i="5"/>
  <c r="C196" i="5" s="1"/>
  <c r="B196" i="5" s="1"/>
  <c r="E197" i="5" l="1"/>
  <c r="D197" i="5"/>
  <c r="F197" i="5" s="1"/>
  <c r="C197" i="5"/>
  <c r="B197" i="5" s="1"/>
  <c r="E172" i="6"/>
  <c r="C172" i="6"/>
  <c r="B172" i="6" s="1"/>
  <c r="D172" i="6"/>
  <c r="F172" i="6" s="1"/>
  <c r="E173" i="6" l="1"/>
  <c r="D173" i="6"/>
  <c r="F173" i="6" s="1"/>
  <c r="C173" i="6"/>
  <c r="B173" i="6" s="1"/>
  <c r="E198" i="5"/>
  <c r="D198" i="5"/>
  <c r="F198" i="5" s="1"/>
  <c r="C198" i="5"/>
  <c r="B198" i="5" s="1"/>
  <c r="E174" i="6" l="1"/>
  <c r="D174" i="6"/>
  <c r="F174" i="6" s="1"/>
  <c r="C174" i="6"/>
  <c r="B174" i="6" s="1"/>
  <c r="E199" i="5"/>
  <c r="C199" i="5" s="1"/>
  <c r="B199" i="5" s="1"/>
  <c r="D199" i="5"/>
  <c r="F199" i="5" s="1"/>
  <c r="E175" i="6" l="1"/>
  <c r="C175" i="6" s="1"/>
  <c r="B175" i="6" s="1"/>
  <c r="D175" i="6"/>
  <c r="F175" i="6" s="1"/>
  <c r="E200" i="5"/>
  <c r="C200" i="5" s="1"/>
  <c r="B200" i="5" s="1"/>
  <c r="D200" i="5"/>
  <c r="F200" i="5" s="1"/>
  <c r="E201" i="5" l="1"/>
  <c r="D201" i="5"/>
  <c r="F201" i="5" s="1"/>
  <c r="C201" i="5"/>
  <c r="B201" i="5" s="1"/>
  <c r="E176" i="6"/>
  <c r="D176" i="6"/>
  <c r="F176" i="6" s="1"/>
  <c r="C176" i="6"/>
  <c r="B176" i="6" s="1"/>
  <c r="E177" i="6" l="1"/>
  <c r="C177" i="6" s="1"/>
  <c r="B177" i="6" s="1"/>
  <c r="F177" i="6"/>
  <c r="D177" i="6"/>
  <c r="D202" i="5"/>
  <c r="F202" i="5" s="1"/>
  <c r="E202" i="5"/>
  <c r="C202" i="5" s="1"/>
  <c r="B202" i="5" s="1"/>
  <c r="E178" i="6" l="1"/>
  <c r="C178" i="6" s="1"/>
  <c r="B178" i="6" s="1"/>
  <c r="D178" i="6"/>
  <c r="F178" i="6" s="1"/>
  <c r="D203" i="5"/>
  <c r="E203" i="5"/>
  <c r="C203" i="5" s="1"/>
  <c r="B203" i="5" s="1"/>
  <c r="F203" i="5"/>
  <c r="D179" i="6" l="1"/>
  <c r="F179" i="6" s="1"/>
  <c r="E179" i="6"/>
  <c r="C179" i="6" s="1"/>
  <c r="B179" i="6" s="1"/>
  <c r="E204" i="5"/>
  <c r="D204" i="5"/>
  <c r="F204" i="5" s="1"/>
  <c r="C204" i="5"/>
  <c r="B204" i="5" s="1"/>
  <c r="D205" i="5" l="1"/>
  <c r="F205" i="5" s="1"/>
  <c r="E205" i="5"/>
  <c r="C205" i="5" s="1"/>
  <c r="B205" i="5" s="1"/>
  <c r="D180" i="6"/>
  <c r="F180" i="6" s="1"/>
  <c r="E180" i="6"/>
  <c r="C180" i="6" s="1"/>
  <c r="B180" i="6" s="1"/>
  <c r="E181" i="6" l="1"/>
  <c r="C181" i="6" s="1"/>
  <c r="B181" i="6" s="1"/>
  <c r="D181" i="6"/>
  <c r="F181" i="6" s="1"/>
  <c r="D206" i="5"/>
  <c r="E206" i="5"/>
  <c r="C206" i="5" s="1"/>
  <c r="B206" i="5" s="1"/>
  <c r="F206" i="5"/>
  <c r="E207" i="5" l="1"/>
  <c r="D207" i="5"/>
  <c r="F207" i="5" s="1"/>
  <c r="C207" i="5"/>
  <c r="B207" i="5" s="1"/>
  <c r="D182" i="6"/>
  <c r="F182" i="6" s="1"/>
  <c r="E182" i="6"/>
  <c r="C182" i="6" s="1"/>
  <c r="B182" i="6" s="1"/>
  <c r="E183" i="6" l="1"/>
  <c r="C183" i="6"/>
  <c r="B183" i="6" s="1"/>
  <c r="D183" i="6"/>
  <c r="F183" i="6" s="1"/>
  <c r="D208" i="5"/>
  <c r="F208" i="5" s="1"/>
  <c r="E208" i="5"/>
  <c r="C208" i="5" s="1"/>
  <c r="B208" i="5" s="1"/>
  <c r="D209" i="5" l="1"/>
  <c r="F209" i="5" s="1"/>
  <c r="E209" i="5"/>
  <c r="C209" i="5" s="1"/>
  <c r="B209" i="5" s="1"/>
  <c r="E184" i="6"/>
  <c r="C184" i="6" s="1"/>
  <c r="B184" i="6" s="1"/>
  <c r="D184" i="6"/>
  <c r="F184" i="6" s="1"/>
  <c r="E185" i="6" l="1"/>
  <c r="C185" i="6" s="1"/>
  <c r="B185" i="6" s="1"/>
  <c r="D185" i="6"/>
  <c r="F185" i="6" s="1"/>
  <c r="E210" i="5"/>
  <c r="C210" i="5" s="1"/>
  <c r="B210" i="5" s="1"/>
  <c r="D210" i="5"/>
  <c r="F210" i="5" s="1"/>
  <c r="D211" i="5" l="1"/>
  <c r="F211" i="5" s="1"/>
  <c r="E211" i="5"/>
  <c r="C211" i="5" s="1"/>
  <c r="B211" i="5" s="1"/>
  <c r="E186" i="6"/>
  <c r="C186" i="6" s="1"/>
  <c r="B186" i="6" s="1"/>
  <c r="D186" i="6"/>
  <c r="F186" i="6"/>
  <c r="E187" i="6" l="1"/>
  <c r="C187" i="6" s="1"/>
  <c r="B187" i="6" s="1"/>
  <c r="D187" i="6"/>
  <c r="F187" i="6" s="1"/>
  <c r="E212" i="5"/>
  <c r="C212" i="5"/>
  <c r="B212" i="5" s="1"/>
  <c r="D212" i="5"/>
  <c r="F212" i="5" s="1"/>
  <c r="E188" i="6" l="1"/>
  <c r="D188" i="6"/>
  <c r="F188" i="6" s="1"/>
  <c r="C188" i="6"/>
  <c r="B188" i="6" s="1"/>
  <c r="E213" i="5"/>
  <c r="C213" i="5" s="1"/>
  <c r="B213" i="5" s="1"/>
  <c r="D213" i="5"/>
  <c r="F213" i="5" s="1"/>
  <c r="E189" i="6" l="1"/>
  <c r="F189" i="6"/>
  <c r="D189" i="6"/>
  <c r="C189" i="6"/>
  <c r="B189" i="6" s="1"/>
  <c r="E214" i="5"/>
  <c r="C214" i="5" s="1"/>
  <c r="B214" i="5" s="1"/>
  <c r="D214" i="5"/>
  <c r="F214" i="5" s="1"/>
  <c r="E215" i="5" l="1"/>
  <c r="F215" i="5"/>
  <c r="D215" i="5"/>
  <c r="C215" i="5"/>
  <c r="B215" i="5" s="1"/>
  <c r="E190" i="6"/>
  <c r="C190" i="6" s="1"/>
  <c r="B190" i="6" s="1"/>
  <c r="D190" i="6"/>
  <c r="F190" i="6" s="1"/>
  <c r="D191" i="6" l="1"/>
  <c r="F191" i="6" s="1"/>
  <c r="E191" i="6"/>
  <c r="C191" i="6" s="1"/>
  <c r="B191" i="6" s="1"/>
  <c r="E216" i="5"/>
  <c r="C216" i="5"/>
  <c r="B216" i="5" s="1"/>
  <c r="D216" i="5"/>
  <c r="F216" i="5" s="1"/>
  <c r="E217" i="5" l="1"/>
  <c r="C217" i="5"/>
  <c r="B217" i="5" s="1"/>
  <c r="D217" i="5"/>
  <c r="F217" i="5" s="1"/>
  <c r="D192" i="6"/>
  <c r="F192" i="6" s="1"/>
  <c r="C192" i="6"/>
  <c r="B192" i="6" s="1"/>
  <c r="E192" i="6"/>
  <c r="D218" i="5" l="1"/>
  <c r="F218" i="5" s="1"/>
  <c r="E218" i="5"/>
  <c r="C218" i="5" s="1"/>
  <c r="B218" i="5" s="1"/>
  <c r="E193" i="6"/>
  <c r="D193" i="6"/>
  <c r="F193" i="6" s="1"/>
  <c r="C193" i="6"/>
  <c r="B193" i="6" s="1"/>
  <c r="E219" i="5" l="1"/>
  <c r="C219" i="5"/>
  <c r="B219" i="5" s="1"/>
  <c r="D219" i="5"/>
  <c r="F219" i="5" s="1"/>
  <c r="D194" i="6"/>
  <c r="F194" i="6" s="1"/>
  <c r="E194" i="6"/>
  <c r="C194" i="6" s="1"/>
  <c r="B194" i="6" s="1"/>
  <c r="E195" i="6" l="1"/>
  <c r="C195" i="6"/>
  <c r="B195" i="6" s="1"/>
  <c r="D195" i="6"/>
  <c r="F195" i="6" s="1"/>
  <c r="E220" i="5"/>
  <c r="C220" i="5" s="1"/>
  <c r="B220" i="5" s="1"/>
  <c r="D220" i="5"/>
  <c r="F220" i="5" s="1"/>
  <c r="E221" i="5" l="1"/>
  <c r="C221" i="5"/>
  <c r="B221" i="5" s="1"/>
  <c r="D221" i="5"/>
  <c r="F221" i="5" s="1"/>
  <c r="E196" i="6"/>
  <c r="C196" i="6" s="1"/>
  <c r="B196" i="6" s="1"/>
  <c r="D196" i="6"/>
  <c r="F196" i="6" s="1"/>
  <c r="E197" i="6" l="1"/>
  <c r="D197" i="6"/>
  <c r="F197" i="6" s="1"/>
  <c r="C197" i="6"/>
  <c r="B197" i="6" s="1"/>
  <c r="E222" i="5"/>
  <c r="C222" i="5" s="1"/>
  <c r="B222" i="5" s="1"/>
  <c r="D222" i="5"/>
  <c r="F222" i="5" s="1"/>
  <c r="D223" i="5" l="1"/>
  <c r="F223" i="5" s="1"/>
  <c r="E223" i="5"/>
  <c r="C223" i="5" s="1"/>
  <c r="B223" i="5" s="1"/>
  <c r="E198" i="6"/>
  <c r="D198" i="6"/>
  <c r="F198" i="6" s="1"/>
  <c r="C198" i="6"/>
  <c r="B198" i="6" s="1"/>
  <c r="E199" i="6" l="1"/>
  <c r="C199" i="6" s="1"/>
  <c r="B199" i="6" s="1"/>
  <c r="D199" i="6"/>
  <c r="F199" i="6" s="1"/>
  <c r="D224" i="5"/>
  <c r="F224" i="5" s="1"/>
  <c r="E224" i="5"/>
  <c r="C224" i="5" s="1"/>
  <c r="B224" i="5" s="1"/>
  <c r="E225" i="5" l="1"/>
  <c r="D225" i="5"/>
  <c r="F225" i="5" s="1"/>
  <c r="C225" i="5"/>
  <c r="B225" i="5" s="1"/>
  <c r="E200" i="6"/>
  <c r="D200" i="6"/>
  <c r="F200" i="6" s="1"/>
  <c r="C200" i="6"/>
  <c r="B200" i="6" s="1"/>
  <c r="E201" i="6" l="1"/>
  <c r="C201" i="6"/>
  <c r="B201" i="6" s="1"/>
  <c r="D201" i="6"/>
  <c r="F201" i="6" s="1"/>
  <c r="D226" i="5"/>
  <c r="F226" i="5" s="1"/>
  <c r="E226" i="5"/>
  <c r="C226" i="5"/>
  <c r="B226" i="5" s="1"/>
  <c r="E202" i="6" l="1"/>
  <c r="D202" i="6"/>
  <c r="F202" i="6" s="1"/>
  <c r="C202" i="6"/>
  <c r="B202" i="6" s="1"/>
  <c r="D227" i="5"/>
  <c r="E227" i="5"/>
  <c r="C227" i="5" s="1"/>
  <c r="B227" i="5" s="1"/>
  <c r="F227" i="5"/>
  <c r="D203" i="6" l="1"/>
  <c r="F203" i="6" s="1"/>
  <c r="E203" i="6"/>
  <c r="C203" i="6" s="1"/>
  <c r="B203" i="6" s="1"/>
  <c r="E228" i="5"/>
  <c r="C228" i="5" s="1"/>
  <c r="B228" i="5" s="1"/>
  <c r="D228" i="5"/>
  <c r="F228" i="5" s="1"/>
  <c r="E229" i="5" l="1"/>
  <c r="D229" i="5"/>
  <c r="F229" i="5" s="1"/>
  <c r="C229" i="5"/>
  <c r="B229" i="5" s="1"/>
  <c r="D204" i="6"/>
  <c r="F204" i="6" s="1"/>
  <c r="E204" i="6"/>
  <c r="C204" i="6" s="1"/>
  <c r="B204" i="6" s="1"/>
  <c r="E205" i="6" l="1"/>
  <c r="D205" i="6"/>
  <c r="F205" i="6" s="1"/>
  <c r="C205" i="6"/>
  <c r="B205" i="6" s="1"/>
  <c r="D230" i="5"/>
  <c r="E230" i="5"/>
  <c r="C230" i="5" s="1"/>
  <c r="B230" i="5" s="1"/>
  <c r="F230" i="5"/>
  <c r="E231" i="5" l="1"/>
  <c r="C231" i="5" s="1"/>
  <c r="B231" i="5" s="1"/>
  <c r="D231" i="5"/>
  <c r="F231" i="5" s="1"/>
  <c r="D206" i="6"/>
  <c r="F206" i="6"/>
  <c r="E206" i="6"/>
  <c r="C206" i="6" s="1"/>
  <c r="B206" i="6" s="1"/>
  <c r="D207" i="6" l="1"/>
  <c r="F207" i="6" s="1"/>
  <c r="E207" i="6"/>
  <c r="C207" i="6" s="1"/>
  <c r="B207" i="6" s="1"/>
  <c r="D232" i="5"/>
  <c r="F232" i="5" s="1"/>
  <c r="E232" i="5"/>
  <c r="C232" i="5" s="1"/>
  <c r="B232" i="5" s="1"/>
  <c r="E233" i="5" l="1"/>
  <c r="D233" i="5"/>
  <c r="F233" i="5" s="1"/>
  <c r="C233" i="5"/>
  <c r="B233" i="5" s="1"/>
  <c r="E208" i="6"/>
  <c r="C208" i="6" s="1"/>
  <c r="B208" i="6" s="1"/>
  <c r="D208" i="6"/>
  <c r="F208" i="6" s="1"/>
  <c r="E209" i="6" l="1"/>
  <c r="C209" i="6"/>
  <c r="B209" i="6" s="1"/>
  <c r="D209" i="6"/>
  <c r="F209" i="6" s="1"/>
  <c r="D234" i="5"/>
  <c r="F234" i="5" s="1"/>
  <c r="E234" i="5"/>
  <c r="C234" i="5" s="1"/>
  <c r="B234" i="5" s="1"/>
  <c r="E235" i="5" l="1"/>
  <c r="C235" i="5" s="1"/>
  <c r="B235" i="5" s="1"/>
  <c r="D235" i="5"/>
  <c r="F235" i="5" s="1"/>
  <c r="E210" i="6"/>
  <c r="D210" i="6"/>
  <c r="C210" i="6"/>
  <c r="B210" i="6" s="1"/>
  <c r="F210" i="6"/>
  <c r="E211" i="6" l="1"/>
  <c r="C211" i="6" s="1"/>
  <c r="B211" i="6" s="1"/>
  <c r="D211" i="6"/>
  <c r="F211" i="6" s="1"/>
  <c r="E236" i="5"/>
  <c r="D236" i="5"/>
  <c r="F236" i="5" s="1"/>
  <c r="C236" i="5"/>
  <c r="B236" i="5" s="1"/>
  <c r="E237" i="5" l="1"/>
  <c r="C237" i="5" s="1"/>
  <c r="B237" i="5" s="1"/>
  <c r="D237" i="5"/>
  <c r="F237" i="5" s="1"/>
  <c r="E212" i="6"/>
  <c r="C212" i="6" s="1"/>
  <c r="B212" i="6" s="1"/>
  <c r="D212" i="6"/>
  <c r="F212" i="6" s="1"/>
  <c r="E238" i="5" l="1"/>
  <c r="D238" i="5"/>
  <c r="F238" i="5" s="1"/>
  <c r="C238" i="5"/>
  <c r="B238" i="5" s="1"/>
  <c r="E213" i="6"/>
  <c r="C213" i="6"/>
  <c r="B213" i="6" s="1"/>
  <c r="D213" i="6"/>
  <c r="F213" i="6" s="1"/>
  <c r="E214" i="6" l="1"/>
  <c r="D214" i="6"/>
  <c r="F214" i="6" s="1"/>
  <c r="C214" i="6"/>
  <c r="B214" i="6" s="1"/>
  <c r="D239" i="5"/>
  <c r="E239" i="5"/>
  <c r="C239" i="5" s="1"/>
  <c r="B239" i="5" s="1"/>
  <c r="F239" i="5"/>
  <c r="E240" i="5" l="1"/>
  <c r="C240" i="5"/>
  <c r="B240" i="5" s="1"/>
  <c r="D240" i="5"/>
  <c r="F240" i="5" s="1"/>
  <c r="D215" i="6"/>
  <c r="F215" i="6" s="1"/>
  <c r="E215" i="6"/>
  <c r="C215" i="6" s="1"/>
  <c r="B215" i="6" s="1"/>
  <c r="D216" i="6" l="1"/>
  <c r="F216" i="6" s="1"/>
  <c r="E216" i="6"/>
  <c r="C216" i="6" s="1"/>
  <c r="B216" i="6" s="1"/>
  <c r="E241" i="5"/>
  <c r="C241" i="5"/>
  <c r="B241" i="5" s="1"/>
  <c r="D241" i="5"/>
  <c r="F241" i="5" s="1"/>
  <c r="D242" i="5" l="1"/>
  <c r="F242" i="5" s="1"/>
  <c r="E242" i="5"/>
  <c r="C242" i="5" s="1"/>
  <c r="B242" i="5" s="1"/>
  <c r="E217" i="6"/>
  <c r="C217" i="6" s="1"/>
  <c r="B217" i="6" s="1"/>
  <c r="D217" i="6"/>
  <c r="F217" i="6" s="1"/>
  <c r="E243" i="5" l="1"/>
  <c r="D243" i="5"/>
  <c r="F243" i="5" s="1"/>
  <c r="C243" i="5"/>
  <c r="B243" i="5" s="1"/>
  <c r="D218" i="6"/>
  <c r="E218" i="6"/>
  <c r="C218" i="6" s="1"/>
  <c r="B218" i="6" s="1"/>
  <c r="F218" i="6"/>
  <c r="E219" i="6" l="1"/>
  <c r="D219" i="6"/>
  <c r="F219" i="6" s="1"/>
  <c r="C219" i="6"/>
  <c r="B219" i="6" s="1"/>
  <c r="D244" i="5"/>
  <c r="F244" i="5" s="1"/>
  <c r="E244" i="5"/>
  <c r="C244" i="5" s="1"/>
  <c r="B244" i="5" s="1"/>
  <c r="E245" i="5" l="1"/>
  <c r="C245" i="5"/>
  <c r="B245" i="5" s="1"/>
  <c r="D245" i="5"/>
  <c r="F245" i="5" s="1"/>
  <c r="E220" i="6"/>
  <c r="C220" i="6" s="1"/>
  <c r="B220" i="6" s="1"/>
  <c r="D220" i="6"/>
  <c r="F220" i="6" s="1"/>
  <c r="E246" i="5" l="1"/>
  <c r="C246" i="5" s="1"/>
  <c r="B246" i="5" s="1"/>
  <c r="D246" i="5"/>
  <c r="F246" i="5" s="1"/>
  <c r="E221" i="6"/>
  <c r="D221" i="6"/>
  <c r="F221" i="6" s="1"/>
  <c r="C221" i="6"/>
  <c r="B221" i="6" s="1"/>
  <c r="E222" i="6" l="1"/>
  <c r="C222" i="6" s="1"/>
  <c r="B222" i="6" s="1"/>
  <c r="D222" i="6"/>
  <c r="F222" i="6" s="1"/>
  <c r="D247" i="5"/>
  <c r="F247" i="5" s="1"/>
  <c r="E247" i="5"/>
  <c r="C247" i="5" s="1"/>
  <c r="B247" i="5" s="1"/>
  <c r="E223" i="6" l="1"/>
  <c r="C223" i="6" s="1"/>
  <c r="B223" i="6" s="1"/>
  <c r="D223" i="6"/>
  <c r="F223" i="6" s="1"/>
  <c r="D248" i="5"/>
  <c r="F248" i="5" s="1"/>
  <c r="C248" i="5"/>
  <c r="B248" i="5" s="1"/>
  <c r="E248" i="5"/>
  <c r="E249" i="5" l="1"/>
  <c r="C249" i="5" s="1"/>
  <c r="B249" i="5" s="1"/>
  <c r="D249" i="5"/>
  <c r="F249" i="5" s="1"/>
  <c r="E224" i="6"/>
  <c r="D224" i="6"/>
  <c r="F224" i="6" s="1"/>
  <c r="C224" i="6"/>
  <c r="B224" i="6" s="1"/>
  <c r="E225" i="6" l="1"/>
  <c r="D225" i="6"/>
  <c r="C225" i="6"/>
  <c r="B225" i="6" s="1"/>
  <c r="F225" i="6"/>
  <c r="E250" i="5"/>
  <c r="C250" i="5" s="1"/>
  <c r="B250" i="5" s="1"/>
  <c r="D250" i="5"/>
  <c r="F250" i="5" s="1"/>
  <c r="E251" i="5" l="1"/>
  <c r="F251" i="5"/>
  <c r="D251" i="5"/>
  <c r="C251" i="5"/>
  <c r="B251" i="5" s="1"/>
  <c r="E226" i="6"/>
  <c r="D226" i="6"/>
  <c r="F226" i="6" s="1"/>
  <c r="C226" i="6"/>
  <c r="B226" i="6" s="1"/>
  <c r="E227" i="6" l="1"/>
  <c r="C227" i="6" s="1"/>
  <c r="B227" i="6" s="1"/>
  <c r="D227" i="6"/>
  <c r="F227" i="6" s="1"/>
  <c r="E252" i="5"/>
  <c r="D252" i="5"/>
  <c r="F252" i="5" s="1"/>
  <c r="C252" i="5"/>
  <c r="B252" i="5" s="1"/>
  <c r="E228" i="6" l="1"/>
  <c r="C228" i="6" s="1"/>
  <c r="B228" i="6" s="1"/>
  <c r="D228" i="6"/>
  <c r="F228" i="6" s="1"/>
  <c r="D253" i="5"/>
  <c r="F253" i="5" s="1"/>
  <c r="E253" i="5"/>
  <c r="C253" i="5" s="1"/>
  <c r="B253" i="5" s="1"/>
  <c r="E254" i="5" l="1"/>
  <c r="F254" i="5"/>
  <c r="D254" i="5"/>
  <c r="C254" i="5"/>
  <c r="B254" i="5" s="1"/>
  <c r="E229" i="6"/>
  <c r="D229" i="6"/>
  <c r="F229" i="6" s="1"/>
  <c r="C229" i="6"/>
  <c r="B229" i="6" s="1"/>
  <c r="D230" i="6" l="1"/>
  <c r="F230" i="6"/>
  <c r="E230" i="6"/>
  <c r="C230" i="6" s="1"/>
  <c r="B230" i="6" s="1"/>
  <c r="E255" i="5"/>
  <c r="D255" i="5"/>
  <c r="F255" i="5" s="1"/>
  <c r="C255" i="5"/>
  <c r="B255" i="5" s="1"/>
  <c r="E256" i="5" l="1"/>
  <c r="D256" i="5"/>
  <c r="F256" i="5" s="1"/>
  <c r="C256" i="5"/>
  <c r="B256" i="5" s="1"/>
  <c r="E231" i="6"/>
  <c r="C231" i="6"/>
  <c r="B231" i="6" s="1"/>
  <c r="D231" i="6"/>
  <c r="F231" i="6" s="1"/>
  <c r="E232" i="6" l="1"/>
  <c r="D232" i="6"/>
  <c r="F232" i="6" s="1"/>
  <c r="C232" i="6"/>
  <c r="B232" i="6" s="1"/>
  <c r="E233" i="6" l="1"/>
  <c r="C233" i="6"/>
  <c r="B233" i="6" s="1"/>
  <c r="D233" i="6"/>
  <c r="F233" i="6" s="1"/>
  <c r="E234" i="6" l="1"/>
  <c r="D234" i="6"/>
  <c r="F234" i="6" s="1"/>
  <c r="C234" i="6"/>
  <c r="B234" i="6" s="1"/>
  <c r="E235" i="6" l="1"/>
  <c r="C235" i="6" s="1"/>
  <c r="B235" i="6" s="1"/>
  <c r="D235" i="6"/>
  <c r="F235" i="6" s="1"/>
  <c r="E236" i="6" l="1"/>
  <c r="D236" i="6"/>
  <c r="F236" i="6" s="1"/>
  <c r="C236" i="6"/>
  <c r="B236" i="6" s="1"/>
  <c r="E237" i="6" l="1"/>
  <c r="D237" i="6"/>
  <c r="C237" i="6"/>
  <c r="B237" i="6" s="1"/>
  <c r="F237" i="6"/>
  <c r="E238" i="6" l="1"/>
  <c r="D238" i="6"/>
  <c r="F238" i="6" s="1"/>
  <c r="C238" i="6"/>
  <c r="B238" i="6" s="1"/>
  <c r="E239" i="6" l="1"/>
  <c r="D239" i="6"/>
  <c r="F239" i="6" s="1"/>
  <c r="C239" i="6"/>
  <c r="B239" i="6" s="1"/>
  <c r="E240" i="6" l="1"/>
  <c r="D240" i="6"/>
  <c r="F240" i="6" s="1"/>
  <c r="C240" i="6"/>
  <c r="B240" i="6" s="1"/>
  <c r="E241" i="6" l="1"/>
  <c r="D241" i="6"/>
  <c r="F241" i="6" s="1"/>
  <c r="C241" i="6"/>
  <c r="B241" i="6" s="1"/>
  <c r="D242" i="6" l="1"/>
  <c r="F242" i="6"/>
  <c r="E242" i="6"/>
  <c r="C242" i="6" s="1"/>
  <c r="B242" i="6" s="1"/>
  <c r="E243" i="6" l="1"/>
  <c r="D243" i="6"/>
  <c r="F243" i="6" s="1"/>
  <c r="C243" i="6"/>
  <c r="B243" i="6" s="1"/>
  <c r="E244" i="6" l="1"/>
  <c r="C244" i="6" s="1"/>
  <c r="B244" i="6" s="1"/>
  <c r="D244" i="6"/>
  <c r="F244" i="6" s="1"/>
  <c r="E245" i="6" l="1"/>
  <c r="D245" i="6"/>
  <c r="F245" i="6" s="1"/>
  <c r="C245" i="6"/>
  <c r="B245" i="6" s="1"/>
  <c r="E246" i="6" l="1"/>
  <c r="D246" i="6"/>
  <c r="F246" i="6" s="1"/>
  <c r="C246" i="6"/>
  <c r="B246" i="6" s="1"/>
  <c r="E247" i="6" l="1"/>
  <c r="C247" i="6" s="1"/>
  <c r="B247" i="6" s="1"/>
  <c r="D247" i="6"/>
  <c r="F247" i="6" s="1"/>
  <c r="E248" i="6" l="1"/>
  <c r="D248" i="6"/>
  <c r="F248" i="6" s="1"/>
  <c r="C248" i="6"/>
  <c r="B248" i="6" s="1"/>
  <c r="E249" i="6" l="1"/>
  <c r="D249" i="6"/>
  <c r="C249" i="6"/>
  <c r="B249" i="6" s="1"/>
  <c r="F249" i="6"/>
  <c r="E250" i="6" l="1"/>
  <c r="D250" i="6"/>
  <c r="F250" i="6" s="1"/>
  <c r="C250" i="6"/>
  <c r="B250" i="6" s="1"/>
  <c r="E251" i="6" l="1"/>
  <c r="C251" i="6"/>
  <c r="B251" i="6" s="1"/>
  <c r="D251" i="6"/>
  <c r="F251" i="6" s="1"/>
  <c r="E252" i="6" l="1"/>
  <c r="D252" i="6"/>
  <c r="F252" i="6" s="1"/>
  <c r="C252" i="6"/>
  <c r="B252" i="6" s="1"/>
  <c r="E253" i="6" l="1"/>
  <c r="D253" i="6"/>
  <c r="F253" i="6" s="1"/>
  <c r="C253" i="6"/>
  <c r="B253" i="6" s="1"/>
  <c r="D254" i="6" l="1"/>
  <c r="F254" i="6"/>
  <c r="E254" i="6"/>
  <c r="C254" i="6" s="1"/>
  <c r="B254" i="6" s="1"/>
  <c r="E255" i="6" l="1"/>
  <c r="C255" i="6"/>
  <c r="B255" i="6" s="1"/>
  <c r="D255" i="6"/>
  <c r="F255" i="6" s="1"/>
  <c r="E256" i="6" l="1"/>
  <c r="C256" i="6"/>
  <c r="B256" i="6" s="1"/>
  <c r="D256" i="6"/>
  <c r="F256" i="6" s="1"/>
</calcChain>
</file>

<file path=xl/sharedStrings.xml><?xml version="1.0" encoding="utf-8"?>
<sst xmlns="http://schemas.openxmlformats.org/spreadsheetml/2006/main" count="128" uniqueCount="53">
  <si>
    <t>賦金率</t>
  </si>
  <si>
    <t>月利/半年利</t>
  </si>
  <si>
    <t>240回以内</t>
    <rPh sb="3" eb="4">
      <t>カイ</t>
    </rPh>
    <rPh sb="4" eb="6">
      <t>イナイ</t>
    </rPh>
    <phoneticPr fontId="3"/>
  </si>
  <si>
    <t>120回以内</t>
    <rPh sb="3" eb="4">
      <t>カイ</t>
    </rPh>
    <rPh sb="4" eb="6">
      <t>イナイ</t>
    </rPh>
    <phoneticPr fontId="3"/>
  </si>
  <si>
    <t>300万円</t>
    <rPh sb="3" eb="5">
      <t>マンエン</t>
    </rPh>
    <phoneticPr fontId="3"/>
  </si>
  <si>
    <t>自動車</t>
    <rPh sb="0" eb="3">
      <t>ジドウシャ</t>
    </rPh>
    <phoneticPr fontId="3"/>
  </si>
  <si>
    <t>72回以内</t>
    <rPh sb="2" eb="3">
      <t>カイ</t>
    </rPh>
    <rPh sb="3" eb="5">
      <t>イナイ</t>
    </rPh>
    <phoneticPr fontId="3"/>
  </si>
  <si>
    <t>200万円</t>
    <rPh sb="3" eb="5">
      <t>マンエン</t>
    </rPh>
    <phoneticPr fontId="3"/>
  </si>
  <si>
    <t>利率（年利）</t>
    <rPh sb="0" eb="2">
      <t>リリツ</t>
    </rPh>
    <rPh sb="3" eb="5">
      <t>ネンリ</t>
    </rPh>
    <phoneticPr fontId="3"/>
  </si>
  <si>
    <t>償還回数</t>
    <rPh sb="0" eb="2">
      <t>ショウカン</t>
    </rPh>
    <rPh sb="2" eb="4">
      <t>カイスウ</t>
    </rPh>
    <phoneticPr fontId="3"/>
  </si>
  <si>
    <t>貸付限度額</t>
    <rPh sb="0" eb="2">
      <t>カシツケ</t>
    </rPh>
    <rPh sb="2" eb="5">
      <t>ゲンドガク</t>
    </rPh>
    <phoneticPr fontId="3"/>
  </si>
  <si>
    <t>種類</t>
    <rPh sb="0" eb="2">
      <t>シュルイ</t>
    </rPh>
    <phoneticPr fontId="3"/>
  </si>
  <si>
    <t>未償還元金残高</t>
    <rPh sb="0" eb="3">
      <t>ミショウカン</t>
    </rPh>
    <rPh sb="3" eb="5">
      <t>ガンキン</t>
    </rPh>
    <rPh sb="5" eb="7">
      <t>ザンダカ</t>
    </rPh>
    <phoneticPr fontId="9"/>
  </si>
  <si>
    <t>利息</t>
    <rPh sb="0" eb="2">
      <t>リソク</t>
    </rPh>
    <phoneticPr fontId="9"/>
  </si>
  <si>
    <t>元金</t>
    <rPh sb="0" eb="2">
      <t>ガンキン</t>
    </rPh>
    <phoneticPr fontId="9"/>
  </si>
  <si>
    <t>償還金月額</t>
    <rPh sb="0" eb="3">
      <t>ショウカンキン</t>
    </rPh>
    <rPh sb="3" eb="5">
      <t>ゲツガク</t>
    </rPh>
    <phoneticPr fontId="9"/>
  </si>
  <si>
    <t>返済年月</t>
    <rPh sb="0" eb="2">
      <t>ヘンサイ</t>
    </rPh>
    <rPh sb="2" eb="4">
      <t>ネンゲツ</t>
    </rPh>
    <phoneticPr fontId="9"/>
  </si>
  <si>
    <t>回数</t>
    <rPh sb="0" eb="2">
      <t>カイスウ</t>
    </rPh>
    <phoneticPr fontId="9"/>
  </si>
  <si>
    <t>償還回数</t>
    <rPh sb="0" eb="2">
      <t>ショウカン</t>
    </rPh>
    <phoneticPr fontId="3"/>
  </si>
  <si>
    <t>貸付金額</t>
    <rPh sb="0" eb="2">
      <t>カシツケ</t>
    </rPh>
    <phoneticPr fontId="9"/>
  </si>
  <si>
    <t>借入希望月</t>
    <rPh sb="0" eb="2">
      <t>カリイレ</t>
    </rPh>
    <rPh sb="2" eb="4">
      <t>キボウ</t>
    </rPh>
    <rPh sb="4" eb="5">
      <t>ツキ</t>
    </rPh>
    <phoneticPr fontId="9"/>
  </si>
  <si>
    <t>貸付金種別</t>
    <rPh sb="0" eb="3">
      <t>カシツケキン</t>
    </rPh>
    <rPh sb="3" eb="5">
      <t>シュベツ</t>
    </rPh>
    <phoneticPr fontId="9"/>
  </si>
  <si>
    <t>貸付金種別コード表</t>
    <rPh sb="0" eb="3">
      <t>カシツケキン</t>
    </rPh>
    <rPh sb="3" eb="5">
      <t>シュベツ</t>
    </rPh>
    <rPh sb="8" eb="9">
      <t>ヒョウ</t>
    </rPh>
    <phoneticPr fontId="3"/>
  </si>
  <si>
    <t>コード</t>
    <phoneticPr fontId="3"/>
  </si>
  <si>
    <t>一般</t>
    <rPh sb="0" eb="1">
      <t>イチ</t>
    </rPh>
    <rPh sb="1" eb="2">
      <t>ハン</t>
    </rPh>
    <phoneticPr fontId="3"/>
  </si>
  <si>
    <t>結婚</t>
    <rPh sb="0" eb="1">
      <t>ケッ</t>
    </rPh>
    <rPh sb="1" eb="2">
      <t>コン</t>
    </rPh>
    <phoneticPr fontId="3"/>
  </si>
  <si>
    <t>教育</t>
    <rPh sb="0" eb="1">
      <t>キョウ</t>
    </rPh>
    <rPh sb="1" eb="2">
      <t>イク</t>
    </rPh>
    <phoneticPr fontId="3"/>
  </si>
  <si>
    <t>災害</t>
    <rPh sb="0" eb="1">
      <t>サイ</t>
    </rPh>
    <rPh sb="1" eb="2">
      <t>ガイ</t>
    </rPh>
    <phoneticPr fontId="3"/>
  </si>
  <si>
    <t>医療</t>
    <rPh sb="0" eb="1">
      <t>イ</t>
    </rPh>
    <rPh sb="1" eb="2">
      <t>イヤス</t>
    </rPh>
    <phoneticPr fontId="3"/>
  </si>
  <si>
    <t>住宅</t>
    <rPh sb="0" eb="1">
      <t>ジュウ</t>
    </rPh>
    <rPh sb="1" eb="2">
      <t>タク</t>
    </rPh>
    <phoneticPr fontId="3"/>
  </si>
  <si>
    <t>種別</t>
    <rPh sb="0" eb="2">
      <t>シュベツ</t>
    </rPh>
    <phoneticPr fontId="3"/>
  </si>
  <si>
    <t>貸付金額</t>
    <rPh sb="0" eb="2">
      <t>カシツケ</t>
    </rPh>
    <rPh sb="2" eb="4">
      <t>キンガク</t>
    </rPh>
    <phoneticPr fontId="3"/>
  </si>
  <si>
    <t>償還シミュレーション</t>
    <rPh sb="0" eb="2">
      <t>ショウカン</t>
    </rPh>
    <phoneticPr fontId="3"/>
  </si>
  <si>
    <t>○エラー表示</t>
    <rPh sb="4" eb="6">
      <t>ヒョウジ</t>
    </rPh>
    <phoneticPr fontId="3"/>
  </si>
  <si>
    <t xml:space="preserve"> ←　貸付種別コード表を参照してコードを入力してください。</t>
    <rPh sb="3" eb="5">
      <t>カシツケ</t>
    </rPh>
    <rPh sb="5" eb="7">
      <t>シュベツ</t>
    </rPh>
    <rPh sb="10" eb="11">
      <t>ヒョウ</t>
    </rPh>
    <rPh sb="12" eb="14">
      <t>サンショウ</t>
    </rPh>
    <rPh sb="20" eb="22">
      <t>ニュウリョク</t>
    </rPh>
    <phoneticPr fontId="3"/>
  </si>
  <si>
    <t xml:space="preserve"> ←　１０万円単位で限度額まで借りることができます。</t>
    <rPh sb="5" eb="7">
      <t>マンエン</t>
    </rPh>
    <rPh sb="7" eb="9">
      <t>タンイ</t>
    </rPh>
    <rPh sb="10" eb="13">
      <t>ゲンドガク</t>
    </rPh>
    <rPh sb="15" eb="16">
      <t>カ</t>
    </rPh>
    <phoneticPr fontId="3"/>
  </si>
  <si>
    <t>利率（年利）</t>
    <phoneticPr fontId="3"/>
  </si>
  <si>
    <t>子育て支援（2子以内）</t>
    <rPh sb="0" eb="2">
      <t>コソダ</t>
    </rPh>
    <rPh sb="3" eb="5">
      <t>シエン</t>
    </rPh>
    <rPh sb="7" eb="8">
      <t>シ</t>
    </rPh>
    <rPh sb="8" eb="10">
      <t>イナイ</t>
    </rPh>
    <phoneticPr fontId="3"/>
  </si>
  <si>
    <t>子育て支援（3子以上）</t>
    <rPh sb="0" eb="2">
      <t>コソダ</t>
    </rPh>
    <rPh sb="3" eb="5">
      <t>シエン</t>
    </rPh>
    <rPh sb="7" eb="8">
      <t>シ</t>
    </rPh>
    <rPh sb="8" eb="10">
      <t>イジョウ</t>
    </rPh>
    <phoneticPr fontId="3"/>
  </si>
  <si>
    <r>
      <t>入力欄</t>
    </r>
    <r>
      <rPr>
        <sz val="12"/>
        <color theme="9" tint="-0.499984740745262"/>
        <rFont val="HGP創英角ｺﾞｼｯｸUB"/>
        <family val="3"/>
        <charset val="128"/>
      </rPr>
      <t>（次の１から4の白いセルに入力してください。）</t>
    </r>
    <rPh sb="0" eb="2">
      <t>ニュウリョク</t>
    </rPh>
    <rPh sb="2" eb="3">
      <t>ラン</t>
    </rPh>
    <rPh sb="4" eb="5">
      <t>ツギ</t>
    </rPh>
    <rPh sb="11" eb="12">
      <t>シロ</t>
    </rPh>
    <rPh sb="16" eb="18">
      <t>ニュウリョク</t>
    </rPh>
    <phoneticPr fontId="9"/>
  </si>
  <si>
    <t>※ただし、貸付単位が10万円ではない場合は、貸付金額の再設定をお願いします。</t>
    <rPh sb="5" eb="7">
      <t>カシツケ</t>
    </rPh>
    <rPh sb="7" eb="9">
      <t>タンイ</t>
    </rPh>
    <rPh sb="12" eb="14">
      <t>マンエン</t>
    </rPh>
    <rPh sb="18" eb="20">
      <t>バアイ</t>
    </rPh>
    <rPh sb="22" eb="24">
      <t>カシツケ</t>
    </rPh>
    <rPh sb="24" eb="26">
      <t>キンガク</t>
    </rPh>
    <rPh sb="27" eb="30">
      <t>サイセッテイ</t>
    </rPh>
    <rPh sb="32" eb="33">
      <t>ネガ</t>
    </rPh>
    <phoneticPr fontId="3"/>
  </si>
  <si>
    <t>１回の償還額</t>
    <phoneticPr fontId="3"/>
  </si>
  <si>
    <t xml:space="preserve"> ←　１２０回以内</t>
    <rPh sb="6" eb="7">
      <t>カイ</t>
    </rPh>
    <rPh sb="7" eb="9">
      <t>イナイ</t>
    </rPh>
    <phoneticPr fontId="3"/>
  </si>
  <si>
    <t>　子育て支援（３子以上）、災害</t>
    <rPh sb="1" eb="3">
      <t>コソダ</t>
    </rPh>
    <rPh sb="4" eb="6">
      <t>シエン</t>
    </rPh>
    <rPh sb="8" eb="9">
      <t>コ</t>
    </rPh>
    <rPh sb="9" eb="11">
      <t>イジョウ</t>
    </rPh>
    <rPh sb="13" eb="15">
      <t>サイガイ</t>
    </rPh>
    <phoneticPr fontId="3"/>
  </si>
  <si>
    <t xml:space="preserve"> </t>
    <phoneticPr fontId="3"/>
  </si>
  <si>
    <t>800万円</t>
    <rPh sb="3" eb="5">
      <t>マンエン</t>
    </rPh>
    <phoneticPr fontId="3"/>
  </si>
  <si>
    <t>介護</t>
    <rPh sb="0" eb="2">
      <t>カイゴ</t>
    </rPh>
    <phoneticPr fontId="3"/>
  </si>
  <si>
    <t>別シート【0.6％】を使用してください。</t>
    <rPh sb="0" eb="1">
      <t>ベツ</t>
    </rPh>
    <rPh sb="11" eb="13">
      <t>シヨウ</t>
    </rPh>
    <phoneticPr fontId="3"/>
  </si>
  <si>
    <t xml:space="preserve"> ←　貸付種別コード表を参照してコードを入力してください。
　　　貸付種別コード「５」と「７」は、別シート【0.6%】を使用してください。</t>
    <rPh sb="3" eb="5">
      <t>カシツケ</t>
    </rPh>
    <rPh sb="5" eb="7">
      <t>シュベツ</t>
    </rPh>
    <rPh sb="10" eb="11">
      <t>ヒョウ</t>
    </rPh>
    <rPh sb="12" eb="14">
      <t>サンショウ</t>
    </rPh>
    <rPh sb="20" eb="22">
      <t>ニュウリョク</t>
    </rPh>
    <rPh sb="33" eb="35">
      <t>カシツケ</t>
    </rPh>
    <rPh sb="35" eb="37">
      <t>シュベツ</t>
    </rPh>
    <rPh sb="49" eb="50">
      <t>ベツ</t>
    </rPh>
    <rPh sb="60" eb="62">
      <t>シヨウ</t>
    </rPh>
    <phoneticPr fontId="3"/>
  </si>
  <si>
    <t xml:space="preserve"> ←　一般及び自動車貸付は、７２回以内、結婚、子育て支援、教育、災害、医療、介護貸付は、１２０回以内、住宅貸付は２４０回以内となります。</t>
    <rPh sb="5" eb="6">
      <t>オヨ</t>
    </rPh>
    <rPh sb="7" eb="10">
      <t>ジドウシャ</t>
    </rPh>
    <rPh sb="10" eb="12">
      <t>カシツケ</t>
    </rPh>
    <rPh sb="23" eb="25">
      <t>コソダ</t>
    </rPh>
    <rPh sb="26" eb="28">
      <t>シエン</t>
    </rPh>
    <rPh sb="32" eb="34">
      <t>サイガイ</t>
    </rPh>
    <rPh sb="35" eb="37">
      <t>イリョウ</t>
    </rPh>
    <rPh sb="38" eb="40">
      <t>カイゴ</t>
    </rPh>
    <phoneticPr fontId="3"/>
  </si>
  <si>
    <t xml:space="preserve"> ←　入力書式　２０２２／１２　など</t>
    <rPh sb="3" eb="5">
      <t>ニュウリョク</t>
    </rPh>
    <rPh sb="5" eb="7">
      <t>ショシキ</t>
    </rPh>
    <phoneticPr fontId="3"/>
  </si>
  <si>
    <t>０．９％</t>
    <phoneticPr fontId="3"/>
  </si>
  <si>
    <t>０．５％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</si>
</sst>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000000000"/>
    <numFmt numFmtId="177" formatCode="[$-411]yyyy\ gee&quot;年&quot;mm&quot;月&quot;;@"/>
    <numFmt numFmtId="178" formatCode="yyyy&quot;年&quot;m&quot;月&quot;;@"/>
    <numFmt numFmtId="179" formatCode="#,##0_ "/>
    <numFmt numFmtId="180" formatCode="#,##0.000000_ "/>
    <numFmt numFmtId="181" formatCode="0.0%"/>
  </numFmts>
  <fonts count="27">
    <font>
      <sz val="11"/>
      <color theme="1"/>
      <name val="ＭＳ Ｐゴシック"/>
      <family val="2"/>
      <charset val="128"/>
      <scheme val="minor"/>
    </font>
    <font>
      <sz val="12"/>
      <name val="明朝"/>
      <family val="1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2"/>
      <color rgb="FF00B050"/>
      <name val="HGP創英角ｺﾞｼｯｸUB"/>
      <family val="3"/>
      <charset val="128"/>
    </font>
    <font>
      <b/>
      <sz val="14"/>
      <color theme="9" tint="-0.499984740745262"/>
      <name val="HGP創英角ｺﾞｼｯｸUB"/>
      <family val="3"/>
      <charset val="128"/>
    </font>
    <font>
      <sz val="14"/>
      <color theme="9" tint="-0.499984740745262"/>
      <name val="HGP創英角ｺﾞｼｯｸUB"/>
      <family val="3"/>
      <charset val="128"/>
    </font>
    <font>
      <b/>
      <i/>
      <sz val="16"/>
      <name val="HGP創英角ｺﾞｼｯｸUB"/>
      <family val="3"/>
      <charset val="128"/>
    </font>
    <font>
      <sz val="12"/>
      <color theme="9" tint="-0.499984740745262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2"/>
      <color theme="0" tint="-0.249977111117893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2" borderId="1" xfId="1" applyFont="1" applyFill="1" applyBorder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38" fontId="6" fillId="2" borderId="1" xfId="2" applyFont="1" applyFill="1" applyBorder="1" applyAlignment="1">
      <alignment vertical="center"/>
    </xf>
    <xf numFmtId="38" fontId="8" fillId="2" borderId="1" xfId="2" applyFont="1" applyFill="1" applyBorder="1">
      <alignment vertical="center"/>
    </xf>
    <xf numFmtId="177" fontId="8" fillId="2" borderId="1" xfId="2" applyNumberFormat="1" applyFont="1" applyFill="1" applyBorder="1">
      <alignment vertical="center"/>
    </xf>
    <xf numFmtId="0" fontId="6" fillId="3" borderId="1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1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9" fontId="2" fillId="0" borderId="0" xfId="1" applyNumberFormat="1" applyFont="1" applyAlignment="1">
      <alignment vertical="center"/>
    </xf>
    <xf numFmtId="38" fontId="14" fillId="0" borderId="0" xfId="3" applyFont="1" applyBorder="1" applyAlignment="1">
      <alignment vertical="center"/>
    </xf>
    <xf numFmtId="180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center" vertical="center"/>
    </xf>
    <xf numFmtId="38" fontId="19" fillId="0" borderId="0" xfId="1" applyNumberFormat="1" applyFont="1" applyAlignment="1">
      <alignment vertical="center"/>
    </xf>
    <xf numFmtId="38" fontId="20" fillId="5" borderId="0" xfId="4" applyFont="1" applyFill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38" fontId="5" fillId="0" borderId="4" xfId="3" applyFont="1" applyFill="1" applyBorder="1" applyAlignment="1">
      <alignment vertical="center"/>
    </xf>
    <xf numFmtId="6" fontId="17" fillId="2" borderId="1" xfId="5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3" fillId="0" borderId="5" xfId="4" applyFont="1" applyFill="1" applyBorder="1" applyAlignment="1" applyProtection="1">
      <alignment vertical="center"/>
      <protection locked="0"/>
    </xf>
    <xf numFmtId="178" fontId="13" fillId="0" borderId="6" xfId="1" applyNumberFormat="1" applyFont="1" applyBorder="1" applyAlignment="1" applyProtection="1">
      <alignment vertical="center"/>
      <protection locked="0"/>
    </xf>
    <xf numFmtId="38" fontId="12" fillId="0" borderId="6" xfId="3" applyFont="1" applyFill="1" applyBorder="1" applyAlignment="1" applyProtection="1">
      <alignment vertical="center"/>
      <protection locked="0"/>
    </xf>
    <xf numFmtId="0" fontId="12" fillId="0" borderId="7" xfId="1" applyFont="1" applyBorder="1" applyAlignment="1" applyProtection="1">
      <alignment vertical="center"/>
      <protection locked="0"/>
    </xf>
    <xf numFmtId="0" fontId="2" fillId="6" borderId="3" xfId="1" applyFont="1" applyFill="1" applyBorder="1" applyAlignment="1">
      <alignment horizontal="center" vertical="center"/>
    </xf>
    <xf numFmtId="38" fontId="21" fillId="0" borderId="0" xfId="1" applyNumberFormat="1" applyFont="1" applyAlignment="1">
      <alignment vertical="center"/>
    </xf>
    <xf numFmtId="0" fontId="18" fillId="3" borderId="2" xfId="1" applyFont="1" applyFill="1" applyBorder="1" applyAlignment="1">
      <alignment horizontal="center" vertical="center"/>
    </xf>
    <xf numFmtId="38" fontId="6" fillId="0" borderId="0" xfId="4" applyFont="1" applyAlignment="1">
      <alignment vertical="center"/>
    </xf>
    <xf numFmtId="38" fontId="6" fillId="0" borderId="0" xfId="1" applyNumberFormat="1" applyFont="1" applyAlignment="1">
      <alignment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left" vertical="center"/>
    </xf>
    <xf numFmtId="10" fontId="6" fillId="6" borderId="1" xfId="1" applyNumberFormat="1" applyFont="1" applyFill="1" applyBorder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10" fillId="0" borderId="1" xfId="1" applyFont="1" applyBorder="1" applyAlignment="1">
      <alignment horizontal="justify" vertical="center" wrapText="1"/>
    </xf>
    <xf numFmtId="181" fontId="10" fillId="0" borderId="1" xfId="1" applyNumberFormat="1" applyFont="1" applyBorder="1" applyAlignment="1">
      <alignment vertical="center"/>
    </xf>
    <xf numFmtId="0" fontId="22" fillId="0" borderId="0" xfId="1" applyFont="1" applyAlignment="1">
      <alignment vertical="center" wrapText="1"/>
    </xf>
    <xf numFmtId="0" fontId="25" fillId="7" borderId="1" xfId="1" applyFont="1" applyFill="1" applyBorder="1" applyAlignment="1">
      <alignment horizontal="center" vertical="center"/>
    </xf>
    <xf numFmtId="0" fontId="25" fillId="7" borderId="1" xfId="1" applyFont="1" applyFill="1" applyBorder="1" applyAlignment="1">
      <alignment horizontal="left" vertical="center"/>
    </xf>
    <xf numFmtId="10" fontId="25" fillId="7" borderId="1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2" fillId="0" borderId="8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24" fillId="8" borderId="9" xfId="1" quotePrefix="1" applyFont="1" applyFill="1" applyBorder="1" applyAlignment="1">
      <alignment horizontal="center" vertical="center"/>
    </xf>
    <xf numFmtId="0" fontId="24" fillId="8" borderId="10" xfId="1" applyFont="1" applyFill="1" applyBorder="1" applyAlignment="1">
      <alignment horizontal="center" vertical="center"/>
    </xf>
  </cellXfs>
  <cellStyles count="6">
    <cellStyle name="桁区切り" xfId="4" builtinId="6"/>
    <cellStyle name="桁区切り 2" xfId="3" xr:uid="{00000000-0005-0000-0000-000001000000}"/>
    <cellStyle name="桁区切り 3" xfId="2" xr:uid="{00000000-0005-0000-0000-000002000000}"/>
    <cellStyle name="通貨" xfId="5" builtinId="7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2BB6-C293-4E56-B7CA-8359DDBE8D4F}">
  <sheetPr>
    <pageSetUpPr fitToPage="1"/>
  </sheetPr>
  <dimension ref="A1:AD263"/>
  <sheetViews>
    <sheetView showGridLines="0" tabSelected="1" workbookViewId="0">
      <selection activeCell="F9" sqref="F9"/>
    </sheetView>
  </sheetViews>
  <sheetFormatPr defaultColWidth="10.375" defaultRowHeight="14.25"/>
  <cols>
    <col min="1" max="1" width="5.75" style="1" bestFit="1" customWidth="1"/>
    <col min="2" max="2" width="20.375" style="1" customWidth="1"/>
    <col min="3" max="3" width="14.375" style="1" customWidth="1"/>
    <col min="4" max="4" width="11.75" style="1" customWidth="1"/>
    <col min="5" max="5" width="16.375" style="1" bestFit="1" customWidth="1"/>
    <col min="6" max="6" width="18.625" style="1" bestFit="1" customWidth="1"/>
    <col min="7" max="7" width="3.625" style="1" customWidth="1"/>
    <col min="8" max="8" width="9.25" style="1" bestFit="1" customWidth="1"/>
    <col min="9" max="9" width="21.375" style="1" bestFit="1" customWidth="1"/>
    <col min="10" max="10" width="11.875" style="1" bestFit="1" customWidth="1"/>
    <col min="11" max="11" width="10.375" style="1" bestFit="1" customWidth="1"/>
    <col min="12" max="12" width="11.875" style="1" bestFit="1" customWidth="1"/>
    <col min="13" max="13" width="22.125" style="1" bestFit="1" customWidth="1"/>
    <col min="14" max="16384" width="10.375" style="1"/>
  </cols>
  <sheetData>
    <row r="1" spans="1:30" ht="36.75" customHeight="1" thickBot="1">
      <c r="A1" s="58" t="s">
        <v>51</v>
      </c>
      <c r="B1" s="59"/>
    </row>
    <row r="2" spans="1:30" ht="11.25" customHeight="1">
      <c r="A2" s="42"/>
      <c r="B2" s="14"/>
    </row>
    <row r="3" spans="1:30">
      <c r="A3" s="22" t="s">
        <v>33</v>
      </c>
      <c r="B3" s="8"/>
      <c r="C3" s="8"/>
    </row>
    <row r="4" spans="1:30">
      <c r="A4" s="8"/>
      <c r="B4" s="22" t="s">
        <v>31</v>
      </c>
      <c r="C4" s="20" t="str">
        <f>IF(+G4-F11&gt;=0,"OKです！","貸付限度額がオーバーしています。")</f>
        <v>OKです！</v>
      </c>
      <c r="G4" s="21">
        <f>IF($F$9=1,2000000,IF($F$9=10,8000000,3000000))</f>
        <v>2000000</v>
      </c>
    </row>
    <row r="5" spans="1:30">
      <c r="A5" s="8"/>
      <c r="B5" s="22"/>
      <c r="C5" s="35" t="s">
        <v>40</v>
      </c>
      <c r="G5" s="21"/>
    </row>
    <row r="6" spans="1:30">
      <c r="A6" s="8"/>
      <c r="B6" s="22" t="s">
        <v>9</v>
      </c>
      <c r="C6" s="20" t="str">
        <f>IF(+G6-F12&gt;=0,"OKです！","償還回数がオーバーしています。")</f>
        <v>OKです！</v>
      </c>
      <c r="G6" s="21">
        <f>IF($F$9&lt;=2,72,IF($F$9=10,240,120))</f>
        <v>72</v>
      </c>
      <c r="K6" s="8"/>
    </row>
    <row r="7" spans="1:30">
      <c r="A7" s="15"/>
      <c r="E7" s="14"/>
      <c r="F7" s="14"/>
      <c r="K7" s="8"/>
      <c r="AA7" s="11"/>
      <c r="AD7" s="13"/>
    </row>
    <row r="8" spans="1:30" ht="19.5" thickBot="1">
      <c r="A8" s="25"/>
      <c r="B8" s="25"/>
      <c r="C8" s="26" t="s">
        <v>39</v>
      </c>
      <c r="D8" s="25"/>
      <c r="E8" s="27"/>
      <c r="F8" s="29"/>
      <c r="K8" s="8"/>
      <c r="AA8" s="12"/>
      <c r="AD8" s="11"/>
    </row>
    <row r="9" spans="1:30" ht="27" customHeight="1" thickTop="1">
      <c r="A9" s="56" t="s">
        <v>32</v>
      </c>
      <c r="B9" s="56"/>
      <c r="C9" s="50">
        <v>1</v>
      </c>
      <c r="D9" s="53" t="s">
        <v>21</v>
      </c>
      <c r="E9" s="54"/>
      <c r="F9" s="30">
        <v>1</v>
      </c>
      <c r="G9" s="51" t="s">
        <v>48</v>
      </c>
      <c r="H9" s="52"/>
      <c r="I9" s="52"/>
      <c r="J9" s="52"/>
      <c r="K9" s="52"/>
      <c r="L9" s="23"/>
      <c r="AA9" s="12"/>
      <c r="AD9" s="11"/>
    </row>
    <row r="10" spans="1:30" ht="27" customHeight="1">
      <c r="A10" s="56"/>
      <c r="B10" s="56"/>
      <c r="C10" s="50">
        <v>2</v>
      </c>
      <c r="D10" s="53" t="s">
        <v>20</v>
      </c>
      <c r="E10" s="54"/>
      <c r="F10" s="31">
        <v>45017</v>
      </c>
      <c r="G10" s="23" t="s">
        <v>50</v>
      </c>
      <c r="H10" s="24"/>
      <c r="I10" s="23"/>
      <c r="J10" s="23"/>
      <c r="K10" s="23"/>
      <c r="L10" s="23"/>
    </row>
    <row r="11" spans="1:30" ht="27" customHeight="1">
      <c r="A11" s="56"/>
      <c r="B11" s="56"/>
      <c r="C11" s="50">
        <v>3</v>
      </c>
      <c r="D11" s="53" t="s">
        <v>19</v>
      </c>
      <c r="E11" s="54"/>
      <c r="F11" s="32">
        <v>2000000</v>
      </c>
      <c r="G11" s="23" t="s">
        <v>35</v>
      </c>
      <c r="H11" s="24"/>
      <c r="I11" s="23"/>
      <c r="J11" s="23"/>
      <c r="K11" s="23"/>
      <c r="L11" s="23"/>
    </row>
    <row r="12" spans="1:30" ht="27" customHeight="1" thickBot="1">
      <c r="A12" s="56"/>
      <c r="B12" s="56"/>
      <c r="C12" s="50">
        <v>4</v>
      </c>
      <c r="D12" s="53" t="s">
        <v>18</v>
      </c>
      <c r="E12" s="54"/>
      <c r="F12" s="33">
        <v>72</v>
      </c>
      <c r="G12" s="55" t="s">
        <v>49</v>
      </c>
      <c r="H12" s="55"/>
      <c r="I12" s="55"/>
      <c r="J12" s="55"/>
      <c r="K12" s="55"/>
      <c r="L12" s="55"/>
    </row>
    <row r="13" spans="1:30" ht="18" thickTop="1">
      <c r="A13" s="14"/>
      <c r="B13" s="17"/>
      <c r="C13" s="16"/>
      <c r="F13" s="1" t="s">
        <v>44</v>
      </c>
      <c r="G13" s="55"/>
      <c r="H13" s="55"/>
      <c r="I13" s="55"/>
      <c r="J13" s="55"/>
      <c r="K13" s="55"/>
      <c r="L13" s="55"/>
    </row>
    <row r="14" spans="1:30" ht="33" customHeight="1">
      <c r="A14" s="19" t="s">
        <v>30</v>
      </c>
      <c r="B14" s="43" t="str">
        <f>VLOOKUP(F9,$H$17:$L$26,2)&amp;"貸付"</f>
        <v>一般貸付</v>
      </c>
      <c r="C14" s="34" t="s">
        <v>36</v>
      </c>
      <c r="D14" s="44">
        <f>VLOOKUP(F9,$H$17:$L$26,5)</f>
        <v>8.9999999999999993E-3</v>
      </c>
      <c r="E14" s="36" t="s">
        <v>41</v>
      </c>
      <c r="F14" s="28">
        <f>IF(ISERR(ROUND(+C263*F11,0)),"",ROUND(+C263*F11,0))</f>
        <v>28545</v>
      </c>
    </row>
    <row r="15" spans="1:30">
      <c r="H15" s="1" t="s">
        <v>22</v>
      </c>
    </row>
    <row r="16" spans="1:30">
      <c r="A16" s="50" t="s">
        <v>17</v>
      </c>
      <c r="B16" s="50" t="s">
        <v>16</v>
      </c>
      <c r="C16" s="50" t="s">
        <v>15</v>
      </c>
      <c r="D16" s="50" t="s">
        <v>14</v>
      </c>
      <c r="E16" s="50" t="s">
        <v>13</v>
      </c>
      <c r="F16" s="50" t="s">
        <v>12</v>
      </c>
      <c r="H16" s="50" t="s">
        <v>23</v>
      </c>
      <c r="I16" s="50" t="s">
        <v>11</v>
      </c>
      <c r="J16" s="50" t="s">
        <v>10</v>
      </c>
      <c r="K16" s="50" t="s">
        <v>9</v>
      </c>
      <c r="L16" s="50" t="s">
        <v>8</v>
      </c>
    </row>
    <row r="17" spans="1:13" s="8" customFormat="1">
      <c r="A17" s="7">
        <v>1</v>
      </c>
      <c r="B17" s="6">
        <f t="shared" ref="B17:B80" si="0">IF(C17&gt;0,DATE(YEAR($F$10+31),MONTH($F$10+31)+A17-1,1),"")</f>
        <v>45047</v>
      </c>
      <c r="C17" s="5">
        <f>+F14</f>
        <v>28545</v>
      </c>
      <c r="D17" s="3">
        <f>IF(F11&gt;0,IF(F11&lt;C17,F11,C17-E17),0)</f>
        <v>27045</v>
      </c>
      <c r="E17" s="4">
        <f>INT(+$F$11*$B$263)</f>
        <v>1500</v>
      </c>
      <c r="F17" s="3">
        <f>+F11-D17</f>
        <v>1972955</v>
      </c>
      <c r="H17" s="10">
        <v>1</v>
      </c>
      <c r="I17" s="18" t="s">
        <v>24</v>
      </c>
      <c r="J17" s="10" t="s">
        <v>7</v>
      </c>
      <c r="K17" s="10" t="s">
        <v>6</v>
      </c>
      <c r="L17" s="9">
        <v>8.9999999999999993E-3</v>
      </c>
    </row>
    <row r="18" spans="1:13" s="8" customFormat="1">
      <c r="A18" s="7">
        <v>2</v>
      </c>
      <c r="B18" s="6">
        <f>IF(C18&gt;0,DATE(YEAR($F$10+31),MONTH($F$10+31)+A18-1,1),"")</f>
        <v>45078</v>
      </c>
      <c r="C18" s="5">
        <f>IF(F17&gt;$F$14,$F$14,F17+E18)</f>
        <v>28545</v>
      </c>
      <c r="D18" s="3">
        <f>IF(F17&gt;0,IF(F17&lt;C18,F17,C18-E18),0)</f>
        <v>27066</v>
      </c>
      <c r="E18" s="4">
        <f>INT(+F17*$B$263)</f>
        <v>1479</v>
      </c>
      <c r="F18" s="3">
        <f t="shared" ref="F18:F81" si="1">+F17-D18</f>
        <v>1945889</v>
      </c>
      <c r="H18" s="10">
        <v>2</v>
      </c>
      <c r="I18" s="18" t="s">
        <v>5</v>
      </c>
      <c r="J18" s="10" t="s">
        <v>4</v>
      </c>
      <c r="K18" s="10" t="s">
        <v>6</v>
      </c>
      <c r="L18" s="9">
        <v>8.9999999999999993E-3</v>
      </c>
    </row>
    <row r="19" spans="1:13" s="8" customFormat="1">
      <c r="A19" s="7">
        <v>3</v>
      </c>
      <c r="B19" s="6">
        <f t="shared" si="0"/>
        <v>45108</v>
      </c>
      <c r="C19" s="5">
        <f t="shared" ref="C19:C80" si="2">IF(F18&gt;$F$14,$F$14,F18+E19)</f>
        <v>28545</v>
      </c>
      <c r="D19" s="3">
        <f>IF(F18&gt;0,IF(F18&lt;C19,F18,C19-E19),0)</f>
        <v>27086</v>
      </c>
      <c r="E19" s="4">
        <f t="shared" ref="E19:E82" si="3">INT(+F18*$B$263)</f>
        <v>1459</v>
      </c>
      <c r="F19" s="3">
        <f t="shared" si="1"/>
        <v>1918803</v>
      </c>
      <c r="H19" s="10">
        <v>3</v>
      </c>
      <c r="I19" s="18" t="s">
        <v>25</v>
      </c>
      <c r="J19" s="10" t="s">
        <v>4</v>
      </c>
      <c r="K19" s="10" t="s">
        <v>3</v>
      </c>
      <c r="L19" s="9">
        <v>8.9999999999999993E-3</v>
      </c>
    </row>
    <row r="20" spans="1:13" s="8" customFormat="1">
      <c r="A20" s="7">
        <v>4</v>
      </c>
      <c r="B20" s="6">
        <f t="shared" si="0"/>
        <v>45139</v>
      </c>
      <c r="C20" s="5">
        <f t="shared" si="2"/>
        <v>28545</v>
      </c>
      <c r="D20" s="3">
        <f t="shared" ref="D20:D83" si="4">IF(F19&gt;0,IF(F19&lt;C20,F19,C20-E20),0)</f>
        <v>27106</v>
      </c>
      <c r="E20" s="4">
        <f t="shared" si="3"/>
        <v>1439</v>
      </c>
      <c r="F20" s="3">
        <f t="shared" si="1"/>
        <v>1891697</v>
      </c>
      <c r="H20" s="10">
        <v>4</v>
      </c>
      <c r="I20" s="18" t="s">
        <v>37</v>
      </c>
      <c r="J20" s="10" t="s">
        <v>4</v>
      </c>
      <c r="K20" s="10" t="s">
        <v>3</v>
      </c>
      <c r="L20" s="9">
        <v>8.9999999999999993E-3</v>
      </c>
    </row>
    <row r="21" spans="1:13" s="8" customFormat="1">
      <c r="A21" s="7">
        <v>5</v>
      </c>
      <c r="B21" s="6">
        <f t="shared" si="0"/>
        <v>45170</v>
      </c>
      <c r="C21" s="5">
        <f t="shared" si="2"/>
        <v>28545</v>
      </c>
      <c r="D21" s="3">
        <f t="shared" si="4"/>
        <v>27127</v>
      </c>
      <c r="E21" s="4">
        <f t="shared" si="3"/>
        <v>1418</v>
      </c>
      <c r="F21" s="3">
        <f t="shared" si="1"/>
        <v>1864570</v>
      </c>
      <c r="H21" s="46">
        <v>5</v>
      </c>
      <c r="I21" s="47" t="s">
        <v>38</v>
      </c>
      <c r="J21" s="46" t="s">
        <v>4</v>
      </c>
      <c r="K21" s="46" t="s">
        <v>3</v>
      </c>
      <c r="L21" s="48">
        <v>5.0000000000000001E-3</v>
      </c>
      <c r="M21" s="49" t="s">
        <v>47</v>
      </c>
    </row>
    <row r="22" spans="1:13" s="8" customFormat="1">
      <c r="A22" s="7">
        <v>6</v>
      </c>
      <c r="B22" s="6">
        <f t="shared" si="0"/>
        <v>45200</v>
      </c>
      <c r="C22" s="5">
        <f t="shared" si="2"/>
        <v>28545</v>
      </c>
      <c r="D22" s="3">
        <f t="shared" si="4"/>
        <v>27147</v>
      </c>
      <c r="E22" s="4">
        <f t="shared" si="3"/>
        <v>1398</v>
      </c>
      <c r="F22" s="3">
        <f t="shared" si="1"/>
        <v>1837423</v>
      </c>
      <c r="H22" s="10">
        <v>6</v>
      </c>
      <c r="I22" s="18" t="s">
        <v>26</v>
      </c>
      <c r="J22" s="10" t="s">
        <v>4</v>
      </c>
      <c r="K22" s="10" t="s">
        <v>3</v>
      </c>
      <c r="L22" s="9">
        <v>8.9999999999999993E-3</v>
      </c>
      <c r="M22" s="49"/>
    </row>
    <row r="23" spans="1:13" s="8" customFormat="1">
      <c r="A23" s="7">
        <v>7</v>
      </c>
      <c r="B23" s="6">
        <f t="shared" si="0"/>
        <v>45231</v>
      </c>
      <c r="C23" s="5">
        <f t="shared" si="2"/>
        <v>28545</v>
      </c>
      <c r="D23" s="3">
        <f t="shared" si="4"/>
        <v>27167</v>
      </c>
      <c r="E23" s="4">
        <f t="shared" si="3"/>
        <v>1378</v>
      </c>
      <c r="F23" s="3">
        <f t="shared" si="1"/>
        <v>1810256</v>
      </c>
      <c r="H23" s="46">
        <v>7</v>
      </c>
      <c r="I23" s="47" t="s">
        <v>27</v>
      </c>
      <c r="J23" s="46" t="s">
        <v>4</v>
      </c>
      <c r="K23" s="46" t="s">
        <v>3</v>
      </c>
      <c r="L23" s="48">
        <v>5.0000000000000001E-3</v>
      </c>
      <c r="M23" s="49" t="s">
        <v>47</v>
      </c>
    </row>
    <row r="24" spans="1:13" s="8" customFormat="1">
      <c r="A24" s="7">
        <v>8</v>
      </c>
      <c r="B24" s="6">
        <f t="shared" si="0"/>
        <v>45261</v>
      </c>
      <c r="C24" s="5">
        <f t="shared" si="2"/>
        <v>28545</v>
      </c>
      <c r="D24" s="3">
        <f t="shared" si="4"/>
        <v>27188</v>
      </c>
      <c r="E24" s="4">
        <f t="shared" si="3"/>
        <v>1357</v>
      </c>
      <c r="F24" s="3">
        <f t="shared" si="1"/>
        <v>1783068</v>
      </c>
      <c r="H24" s="10">
        <v>8</v>
      </c>
      <c r="I24" s="18" t="s">
        <v>28</v>
      </c>
      <c r="J24" s="10" t="s">
        <v>4</v>
      </c>
      <c r="K24" s="10" t="s">
        <v>3</v>
      </c>
      <c r="L24" s="9">
        <v>8.9999999999999993E-3</v>
      </c>
    </row>
    <row r="25" spans="1:13" s="8" customFormat="1">
      <c r="A25" s="7">
        <v>9</v>
      </c>
      <c r="B25" s="6">
        <f t="shared" si="0"/>
        <v>45292</v>
      </c>
      <c r="C25" s="5">
        <f t="shared" si="2"/>
        <v>28545</v>
      </c>
      <c r="D25" s="3">
        <f t="shared" si="4"/>
        <v>27208</v>
      </c>
      <c r="E25" s="4">
        <f t="shared" si="3"/>
        <v>1337</v>
      </c>
      <c r="F25" s="3">
        <f t="shared" si="1"/>
        <v>1755860</v>
      </c>
      <c r="H25" s="10">
        <v>9</v>
      </c>
      <c r="I25" s="18" t="s">
        <v>46</v>
      </c>
      <c r="J25" s="10" t="s">
        <v>4</v>
      </c>
      <c r="K25" s="10" t="s">
        <v>3</v>
      </c>
      <c r="L25" s="9">
        <v>8.9999999999999993E-3</v>
      </c>
    </row>
    <row r="26" spans="1:13" s="8" customFormat="1">
      <c r="A26" s="7">
        <v>10</v>
      </c>
      <c r="B26" s="6">
        <f t="shared" si="0"/>
        <v>45323</v>
      </c>
      <c r="C26" s="5">
        <f t="shared" si="2"/>
        <v>28545</v>
      </c>
      <c r="D26" s="3">
        <f t="shared" si="4"/>
        <v>27229</v>
      </c>
      <c r="E26" s="4">
        <f t="shared" si="3"/>
        <v>1316</v>
      </c>
      <c r="F26" s="3">
        <f t="shared" si="1"/>
        <v>1728631</v>
      </c>
      <c r="H26" s="10">
        <v>10</v>
      </c>
      <c r="I26" s="18" t="s">
        <v>29</v>
      </c>
      <c r="J26" s="10" t="s">
        <v>45</v>
      </c>
      <c r="K26" s="10" t="s">
        <v>2</v>
      </c>
      <c r="L26" s="9">
        <v>8.9999999999999993E-3</v>
      </c>
    </row>
    <row r="27" spans="1:13" s="8" customFormat="1">
      <c r="A27" s="7">
        <v>11</v>
      </c>
      <c r="B27" s="6">
        <f t="shared" si="0"/>
        <v>45352</v>
      </c>
      <c r="C27" s="5">
        <f t="shared" si="2"/>
        <v>28545</v>
      </c>
      <c r="D27" s="3">
        <f t="shared" si="4"/>
        <v>27249</v>
      </c>
      <c r="E27" s="4">
        <f t="shared" si="3"/>
        <v>1296</v>
      </c>
      <c r="F27" s="3">
        <f t="shared" si="1"/>
        <v>1701382</v>
      </c>
    </row>
    <row r="28" spans="1:13" s="8" customFormat="1">
      <c r="A28" s="7">
        <v>12</v>
      </c>
      <c r="B28" s="6">
        <f t="shared" si="0"/>
        <v>45383</v>
      </c>
      <c r="C28" s="5">
        <f t="shared" si="2"/>
        <v>28545</v>
      </c>
      <c r="D28" s="3">
        <f t="shared" si="4"/>
        <v>27269</v>
      </c>
      <c r="E28" s="4">
        <f t="shared" si="3"/>
        <v>1276</v>
      </c>
      <c r="F28" s="3">
        <f t="shared" si="1"/>
        <v>1674113</v>
      </c>
    </row>
    <row r="29" spans="1:13" s="8" customFormat="1">
      <c r="A29" s="7">
        <v>13</v>
      </c>
      <c r="B29" s="6">
        <f t="shared" si="0"/>
        <v>45413</v>
      </c>
      <c r="C29" s="5">
        <f t="shared" si="2"/>
        <v>28545</v>
      </c>
      <c r="D29" s="3">
        <f t="shared" si="4"/>
        <v>27290</v>
      </c>
      <c r="E29" s="4">
        <f t="shared" si="3"/>
        <v>1255</v>
      </c>
      <c r="F29" s="3">
        <f t="shared" si="1"/>
        <v>1646823</v>
      </c>
      <c r="I29" s="38"/>
    </row>
    <row r="30" spans="1:13" s="8" customFormat="1">
      <c r="A30" s="7">
        <v>14</v>
      </c>
      <c r="B30" s="6">
        <f t="shared" si="0"/>
        <v>45444</v>
      </c>
      <c r="C30" s="5">
        <f t="shared" si="2"/>
        <v>28545</v>
      </c>
      <c r="D30" s="3">
        <f t="shared" si="4"/>
        <v>27310</v>
      </c>
      <c r="E30" s="4">
        <f t="shared" si="3"/>
        <v>1235</v>
      </c>
      <c r="F30" s="3">
        <f t="shared" si="1"/>
        <v>1619513</v>
      </c>
      <c r="I30" s="38"/>
    </row>
    <row r="31" spans="1:13" s="8" customFormat="1">
      <c r="A31" s="7">
        <v>15</v>
      </c>
      <c r="B31" s="6">
        <f t="shared" si="0"/>
        <v>45474</v>
      </c>
      <c r="C31" s="5">
        <f t="shared" si="2"/>
        <v>28545</v>
      </c>
      <c r="D31" s="3">
        <f t="shared" si="4"/>
        <v>27331</v>
      </c>
      <c r="E31" s="4">
        <f t="shared" si="3"/>
        <v>1214</v>
      </c>
      <c r="F31" s="3">
        <f t="shared" si="1"/>
        <v>1592182</v>
      </c>
    </row>
    <row r="32" spans="1:13" s="8" customFormat="1">
      <c r="A32" s="7">
        <v>16</v>
      </c>
      <c r="B32" s="6">
        <f t="shared" si="0"/>
        <v>45505</v>
      </c>
      <c r="C32" s="5">
        <f t="shared" si="2"/>
        <v>28545</v>
      </c>
      <c r="D32" s="3">
        <f t="shared" si="4"/>
        <v>27351</v>
      </c>
      <c r="E32" s="4">
        <f t="shared" si="3"/>
        <v>1194</v>
      </c>
      <c r="F32" s="3">
        <f t="shared" si="1"/>
        <v>1564831</v>
      </c>
      <c r="H32" s="37"/>
    </row>
    <row r="33" spans="1:6" s="8" customFormat="1">
      <c r="A33" s="7">
        <v>17</v>
      </c>
      <c r="B33" s="6">
        <f t="shared" si="0"/>
        <v>45536</v>
      </c>
      <c r="C33" s="5">
        <f t="shared" si="2"/>
        <v>28545</v>
      </c>
      <c r="D33" s="3">
        <f t="shared" si="4"/>
        <v>27372</v>
      </c>
      <c r="E33" s="4">
        <f t="shared" si="3"/>
        <v>1173</v>
      </c>
      <c r="F33" s="3">
        <f t="shared" si="1"/>
        <v>1537459</v>
      </c>
    </row>
    <row r="34" spans="1:6" s="8" customFormat="1">
      <c r="A34" s="7">
        <v>18</v>
      </c>
      <c r="B34" s="6">
        <f t="shared" si="0"/>
        <v>45566</v>
      </c>
      <c r="C34" s="5">
        <f t="shared" si="2"/>
        <v>28545</v>
      </c>
      <c r="D34" s="3">
        <f t="shared" si="4"/>
        <v>27392</v>
      </c>
      <c r="E34" s="4">
        <f t="shared" si="3"/>
        <v>1153</v>
      </c>
      <c r="F34" s="3">
        <f t="shared" si="1"/>
        <v>1510067</v>
      </c>
    </row>
    <row r="35" spans="1:6" s="8" customFormat="1">
      <c r="A35" s="7">
        <v>19</v>
      </c>
      <c r="B35" s="6">
        <f t="shared" si="0"/>
        <v>45597</v>
      </c>
      <c r="C35" s="5">
        <f t="shared" si="2"/>
        <v>28545</v>
      </c>
      <c r="D35" s="3">
        <f t="shared" si="4"/>
        <v>27413</v>
      </c>
      <c r="E35" s="4">
        <f t="shared" si="3"/>
        <v>1132</v>
      </c>
      <c r="F35" s="3">
        <f t="shared" si="1"/>
        <v>1482654</v>
      </c>
    </row>
    <row r="36" spans="1:6" s="8" customFormat="1">
      <c r="A36" s="7">
        <v>20</v>
      </c>
      <c r="B36" s="6">
        <f t="shared" si="0"/>
        <v>45627</v>
      </c>
      <c r="C36" s="5">
        <f t="shared" si="2"/>
        <v>28545</v>
      </c>
      <c r="D36" s="3">
        <f t="shared" si="4"/>
        <v>27434</v>
      </c>
      <c r="E36" s="4">
        <f t="shared" si="3"/>
        <v>1111</v>
      </c>
      <c r="F36" s="3">
        <f t="shared" si="1"/>
        <v>1455220</v>
      </c>
    </row>
    <row r="37" spans="1:6" s="8" customFormat="1">
      <c r="A37" s="7">
        <v>21</v>
      </c>
      <c r="B37" s="6">
        <f t="shared" si="0"/>
        <v>45658</v>
      </c>
      <c r="C37" s="5">
        <f t="shared" si="2"/>
        <v>28545</v>
      </c>
      <c r="D37" s="3">
        <f t="shared" si="4"/>
        <v>27454</v>
      </c>
      <c r="E37" s="4">
        <f t="shared" si="3"/>
        <v>1091</v>
      </c>
      <c r="F37" s="3">
        <f t="shared" si="1"/>
        <v>1427766</v>
      </c>
    </row>
    <row r="38" spans="1:6" s="8" customFormat="1">
      <c r="A38" s="7">
        <v>22</v>
      </c>
      <c r="B38" s="6">
        <f t="shared" si="0"/>
        <v>45689</v>
      </c>
      <c r="C38" s="5">
        <f t="shared" si="2"/>
        <v>28545</v>
      </c>
      <c r="D38" s="3">
        <f t="shared" si="4"/>
        <v>27475</v>
      </c>
      <c r="E38" s="4">
        <f t="shared" si="3"/>
        <v>1070</v>
      </c>
      <c r="F38" s="3">
        <f t="shared" si="1"/>
        <v>1400291</v>
      </c>
    </row>
    <row r="39" spans="1:6" s="8" customFormat="1">
      <c r="A39" s="7">
        <v>23</v>
      </c>
      <c r="B39" s="6">
        <f t="shared" si="0"/>
        <v>45717</v>
      </c>
      <c r="C39" s="5">
        <f t="shared" si="2"/>
        <v>28545</v>
      </c>
      <c r="D39" s="3">
        <f t="shared" si="4"/>
        <v>27495</v>
      </c>
      <c r="E39" s="4">
        <f t="shared" si="3"/>
        <v>1050</v>
      </c>
      <c r="F39" s="3">
        <f t="shared" si="1"/>
        <v>1372796</v>
      </c>
    </row>
    <row r="40" spans="1:6" s="8" customFormat="1">
      <c r="A40" s="7">
        <v>24</v>
      </c>
      <c r="B40" s="6">
        <f t="shared" si="0"/>
        <v>45748</v>
      </c>
      <c r="C40" s="5">
        <f t="shared" si="2"/>
        <v>28545</v>
      </c>
      <c r="D40" s="3">
        <f t="shared" si="4"/>
        <v>27516</v>
      </c>
      <c r="E40" s="4">
        <f t="shared" si="3"/>
        <v>1029</v>
      </c>
      <c r="F40" s="3">
        <f t="shared" si="1"/>
        <v>1345280</v>
      </c>
    </row>
    <row r="41" spans="1:6" s="8" customFormat="1">
      <c r="A41" s="7">
        <v>25</v>
      </c>
      <c r="B41" s="6">
        <f t="shared" si="0"/>
        <v>45778</v>
      </c>
      <c r="C41" s="5">
        <f t="shared" si="2"/>
        <v>28545</v>
      </c>
      <c r="D41" s="3">
        <f t="shared" si="4"/>
        <v>27537</v>
      </c>
      <c r="E41" s="4">
        <f t="shared" si="3"/>
        <v>1008</v>
      </c>
      <c r="F41" s="3">
        <f t="shared" si="1"/>
        <v>1317743</v>
      </c>
    </row>
    <row r="42" spans="1:6" s="8" customFormat="1">
      <c r="A42" s="7">
        <v>26</v>
      </c>
      <c r="B42" s="6">
        <f t="shared" si="0"/>
        <v>45809</v>
      </c>
      <c r="C42" s="5">
        <f t="shared" si="2"/>
        <v>28545</v>
      </c>
      <c r="D42" s="3">
        <f t="shared" si="4"/>
        <v>27557</v>
      </c>
      <c r="E42" s="4">
        <f t="shared" si="3"/>
        <v>988</v>
      </c>
      <c r="F42" s="3">
        <f t="shared" si="1"/>
        <v>1290186</v>
      </c>
    </row>
    <row r="43" spans="1:6" s="8" customFormat="1">
      <c r="A43" s="7">
        <v>27</v>
      </c>
      <c r="B43" s="6">
        <f t="shared" si="0"/>
        <v>45839</v>
      </c>
      <c r="C43" s="5">
        <f t="shared" si="2"/>
        <v>28545</v>
      </c>
      <c r="D43" s="3">
        <f t="shared" si="4"/>
        <v>27578</v>
      </c>
      <c r="E43" s="4">
        <f t="shared" si="3"/>
        <v>967</v>
      </c>
      <c r="F43" s="3">
        <f t="shared" si="1"/>
        <v>1262608</v>
      </c>
    </row>
    <row r="44" spans="1:6" s="8" customFormat="1">
      <c r="A44" s="7">
        <v>28</v>
      </c>
      <c r="B44" s="6">
        <f t="shared" si="0"/>
        <v>45870</v>
      </c>
      <c r="C44" s="5">
        <f t="shared" si="2"/>
        <v>28545</v>
      </c>
      <c r="D44" s="3">
        <f t="shared" si="4"/>
        <v>27599</v>
      </c>
      <c r="E44" s="4">
        <f t="shared" si="3"/>
        <v>946</v>
      </c>
      <c r="F44" s="3">
        <f t="shared" si="1"/>
        <v>1235009</v>
      </c>
    </row>
    <row r="45" spans="1:6" s="8" customFormat="1">
      <c r="A45" s="7">
        <v>29</v>
      </c>
      <c r="B45" s="6">
        <f t="shared" si="0"/>
        <v>45901</v>
      </c>
      <c r="C45" s="5">
        <f t="shared" si="2"/>
        <v>28545</v>
      </c>
      <c r="D45" s="3">
        <f t="shared" si="4"/>
        <v>27619</v>
      </c>
      <c r="E45" s="4">
        <f t="shared" si="3"/>
        <v>926</v>
      </c>
      <c r="F45" s="3">
        <f t="shared" si="1"/>
        <v>1207390</v>
      </c>
    </row>
    <row r="46" spans="1:6" s="8" customFormat="1">
      <c r="A46" s="7">
        <v>30</v>
      </c>
      <c r="B46" s="6">
        <f t="shared" si="0"/>
        <v>45931</v>
      </c>
      <c r="C46" s="5">
        <f t="shared" si="2"/>
        <v>28545</v>
      </c>
      <c r="D46" s="3">
        <f t="shared" si="4"/>
        <v>27640</v>
      </c>
      <c r="E46" s="4">
        <f t="shared" si="3"/>
        <v>905</v>
      </c>
      <c r="F46" s="3">
        <f t="shared" si="1"/>
        <v>1179750</v>
      </c>
    </row>
    <row r="47" spans="1:6" s="8" customFormat="1">
      <c r="A47" s="7">
        <v>31</v>
      </c>
      <c r="B47" s="6">
        <f t="shared" si="0"/>
        <v>45962</v>
      </c>
      <c r="C47" s="5">
        <f t="shared" si="2"/>
        <v>28545</v>
      </c>
      <c r="D47" s="3">
        <f t="shared" si="4"/>
        <v>27661</v>
      </c>
      <c r="E47" s="4">
        <f t="shared" si="3"/>
        <v>884</v>
      </c>
      <c r="F47" s="3">
        <f t="shared" si="1"/>
        <v>1152089</v>
      </c>
    </row>
    <row r="48" spans="1:6" s="8" customFormat="1">
      <c r="A48" s="7">
        <v>32</v>
      </c>
      <c r="B48" s="6">
        <f t="shared" si="0"/>
        <v>45992</v>
      </c>
      <c r="C48" s="5">
        <f t="shared" si="2"/>
        <v>28545</v>
      </c>
      <c r="D48" s="3">
        <f t="shared" si="4"/>
        <v>27681</v>
      </c>
      <c r="E48" s="4">
        <f t="shared" si="3"/>
        <v>864</v>
      </c>
      <c r="F48" s="3">
        <f t="shared" si="1"/>
        <v>1124408</v>
      </c>
    </row>
    <row r="49" spans="1:6" s="8" customFormat="1">
      <c r="A49" s="7">
        <v>33</v>
      </c>
      <c r="B49" s="6">
        <f t="shared" si="0"/>
        <v>46023</v>
      </c>
      <c r="C49" s="5">
        <f t="shared" si="2"/>
        <v>28545</v>
      </c>
      <c r="D49" s="3">
        <f t="shared" si="4"/>
        <v>27702</v>
      </c>
      <c r="E49" s="4">
        <f t="shared" si="3"/>
        <v>843</v>
      </c>
      <c r="F49" s="3">
        <f t="shared" si="1"/>
        <v>1096706</v>
      </c>
    </row>
    <row r="50" spans="1:6" s="8" customFormat="1">
      <c r="A50" s="7">
        <v>34</v>
      </c>
      <c r="B50" s="6">
        <f t="shared" si="0"/>
        <v>46054</v>
      </c>
      <c r="C50" s="5">
        <f t="shared" si="2"/>
        <v>28545</v>
      </c>
      <c r="D50" s="3">
        <f t="shared" si="4"/>
        <v>27723</v>
      </c>
      <c r="E50" s="4">
        <f t="shared" si="3"/>
        <v>822</v>
      </c>
      <c r="F50" s="3">
        <f t="shared" si="1"/>
        <v>1068983</v>
      </c>
    </row>
    <row r="51" spans="1:6" s="8" customFormat="1">
      <c r="A51" s="7">
        <v>35</v>
      </c>
      <c r="B51" s="6">
        <f t="shared" si="0"/>
        <v>46082</v>
      </c>
      <c r="C51" s="5">
        <f t="shared" si="2"/>
        <v>28545</v>
      </c>
      <c r="D51" s="3">
        <f t="shared" si="4"/>
        <v>27744</v>
      </c>
      <c r="E51" s="4">
        <f t="shared" si="3"/>
        <v>801</v>
      </c>
      <c r="F51" s="3">
        <f t="shared" si="1"/>
        <v>1041239</v>
      </c>
    </row>
    <row r="52" spans="1:6" s="8" customFormat="1">
      <c r="A52" s="7">
        <v>36</v>
      </c>
      <c r="B52" s="6">
        <f t="shared" si="0"/>
        <v>46113</v>
      </c>
      <c r="C52" s="5">
        <f t="shared" si="2"/>
        <v>28545</v>
      </c>
      <c r="D52" s="3">
        <f t="shared" si="4"/>
        <v>27765</v>
      </c>
      <c r="E52" s="4">
        <f t="shared" si="3"/>
        <v>780</v>
      </c>
      <c r="F52" s="3">
        <f t="shared" si="1"/>
        <v>1013474</v>
      </c>
    </row>
    <row r="53" spans="1:6" s="8" customFormat="1">
      <c r="A53" s="7">
        <v>37</v>
      </c>
      <c r="B53" s="6">
        <f t="shared" si="0"/>
        <v>46143</v>
      </c>
      <c r="C53" s="5">
        <f t="shared" si="2"/>
        <v>28545</v>
      </c>
      <c r="D53" s="3">
        <f t="shared" si="4"/>
        <v>27785</v>
      </c>
      <c r="E53" s="4">
        <f t="shared" si="3"/>
        <v>760</v>
      </c>
      <c r="F53" s="3">
        <f t="shared" si="1"/>
        <v>985689</v>
      </c>
    </row>
    <row r="54" spans="1:6" s="8" customFormat="1">
      <c r="A54" s="7">
        <v>38</v>
      </c>
      <c r="B54" s="6">
        <f t="shared" si="0"/>
        <v>46174</v>
      </c>
      <c r="C54" s="5">
        <f t="shared" si="2"/>
        <v>28545</v>
      </c>
      <c r="D54" s="3">
        <f t="shared" si="4"/>
        <v>27806</v>
      </c>
      <c r="E54" s="4">
        <f t="shared" si="3"/>
        <v>739</v>
      </c>
      <c r="F54" s="3">
        <f t="shared" si="1"/>
        <v>957883</v>
      </c>
    </row>
    <row r="55" spans="1:6" s="8" customFormat="1">
      <c r="A55" s="7">
        <v>39</v>
      </c>
      <c r="B55" s="6">
        <f t="shared" si="0"/>
        <v>46204</v>
      </c>
      <c r="C55" s="5">
        <f t="shared" si="2"/>
        <v>28545</v>
      </c>
      <c r="D55" s="3">
        <f t="shared" si="4"/>
        <v>27827</v>
      </c>
      <c r="E55" s="4">
        <f t="shared" si="3"/>
        <v>718</v>
      </c>
      <c r="F55" s="3">
        <f t="shared" si="1"/>
        <v>930056</v>
      </c>
    </row>
    <row r="56" spans="1:6" s="8" customFormat="1">
      <c r="A56" s="7">
        <v>40</v>
      </c>
      <c r="B56" s="6">
        <f t="shared" si="0"/>
        <v>46235</v>
      </c>
      <c r="C56" s="5">
        <f t="shared" si="2"/>
        <v>28545</v>
      </c>
      <c r="D56" s="3">
        <f t="shared" si="4"/>
        <v>27848</v>
      </c>
      <c r="E56" s="4">
        <f t="shared" si="3"/>
        <v>697</v>
      </c>
      <c r="F56" s="3">
        <f t="shared" si="1"/>
        <v>902208</v>
      </c>
    </row>
    <row r="57" spans="1:6" s="8" customFormat="1">
      <c r="A57" s="7">
        <v>41</v>
      </c>
      <c r="B57" s="6">
        <f t="shared" si="0"/>
        <v>46266</v>
      </c>
      <c r="C57" s="5">
        <f t="shared" si="2"/>
        <v>28545</v>
      </c>
      <c r="D57" s="3">
        <f t="shared" si="4"/>
        <v>27869</v>
      </c>
      <c r="E57" s="4">
        <f t="shared" si="3"/>
        <v>676</v>
      </c>
      <c r="F57" s="3">
        <f t="shared" si="1"/>
        <v>874339</v>
      </c>
    </row>
    <row r="58" spans="1:6" s="8" customFormat="1">
      <c r="A58" s="7">
        <v>42</v>
      </c>
      <c r="B58" s="6">
        <f t="shared" si="0"/>
        <v>46296</v>
      </c>
      <c r="C58" s="5">
        <f t="shared" si="2"/>
        <v>28545</v>
      </c>
      <c r="D58" s="3">
        <f t="shared" si="4"/>
        <v>27890</v>
      </c>
      <c r="E58" s="4">
        <f t="shared" si="3"/>
        <v>655</v>
      </c>
      <c r="F58" s="3">
        <f t="shared" si="1"/>
        <v>846449</v>
      </c>
    </row>
    <row r="59" spans="1:6" s="8" customFormat="1">
      <c r="A59" s="7">
        <v>43</v>
      </c>
      <c r="B59" s="6">
        <f t="shared" si="0"/>
        <v>46327</v>
      </c>
      <c r="C59" s="5">
        <f t="shared" si="2"/>
        <v>28545</v>
      </c>
      <c r="D59" s="3">
        <f t="shared" si="4"/>
        <v>27911</v>
      </c>
      <c r="E59" s="4">
        <f t="shared" si="3"/>
        <v>634</v>
      </c>
      <c r="F59" s="3">
        <f t="shared" si="1"/>
        <v>818538</v>
      </c>
    </row>
    <row r="60" spans="1:6" s="8" customFormat="1">
      <c r="A60" s="7">
        <v>44</v>
      </c>
      <c r="B60" s="6">
        <f t="shared" si="0"/>
        <v>46357</v>
      </c>
      <c r="C60" s="5">
        <f t="shared" si="2"/>
        <v>28545</v>
      </c>
      <c r="D60" s="3">
        <f t="shared" si="4"/>
        <v>27932</v>
      </c>
      <c r="E60" s="4">
        <f t="shared" si="3"/>
        <v>613</v>
      </c>
      <c r="F60" s="3">
        <f t="shared" si="1"/>
        <v>790606</v>
      </c>
    </row>
    <row r="61" spans="1:6" s="8" customFormat="1">
      <c r="A61" s="7">
        <v>45</v>
      </c>
      <c r="B61" s="6">
        <f t="shared" si="0"/>
        <v>46388</v>
      </c>
      <c r="C61" s="5">
        <f t="shared" si="2"/>
        <v>28545</v>
      </c>
      <c r="D61" s="3">
        <f t="shared" si="4"/>
        <v>27953</v>
      </c>
      <c r="E61" s="4">
        <f t="shared" si="3"/>
        <v>592</v>
      </c>
      <c r="F61" s="3">
        <f t="shared" si="1"/>
        <v>762653</v>
      </c>
    </row>
    <row r="62" spans="1:6" s="8" customFormat="1">
      <c r="A62" s="7">
        <v>46</v>
      </c>
      <c r="B62" s="6">
        <f t="shared" si="0"/>
        <v>46419</v>
      </c>
      <c r="C62" s="5">
        <f t="shared" si="2"/>
        <v>28545</v>
      </c>
      <c r="D62" s="3">
        <f t="shared" si="4"/>
        <v>27974</v>
      </c>
      <c r="E62" s="4">
        <f t="shared" si="3"/>
        <v>571</v>
      </c>
      <c r="F62" s="3">
        <f t="shared" si="1"/>
        <v>734679</v>
      </c>
    </row>
    <row r="63" spans="1:6" s="8" customFormat="1">
      <c r="A63" s="7">
        <v>47</v>
      </c>
      <c r="B63" s="6">
        <f t="shared" si="0"/>
        <v>46447</v>
      </c>
      <c r="C63" s="5">
        <f t="shared" si="2"/>
        <v>28545</v>
      </c>
      <c r="D63" s="3">
        <f t="shared" si="4"/>
        <v>27994</v>
      </c>
      <c r="E63" s="4">
        <f t="shared" si="3"/>
        <v>551</v>
      </c>
      <c r="F63" s="3">
        <f t="shared" si="1"/>
        <v>706685</v>
      </c>
    </row>
    <row r="64" spans="1:6" s="8" customFormat="1">
      <c r="A64" s="7">
        <v>48</v>
      </c>
      <c r="B64" s="6">
        <f t="shared" si="0"/>
        <v>46478</v>
      </c>
      <c r="C64" s="5">
        <f t="shared" si="2"/>
        <v>28545</v>
      </c>
      <c r="D64" s="3">
        <f t="shared" si="4"/>
        <v>28015</v>
      </c>
      <c r="E64" s="4">
        <f t="shared" si="3"/>
        <v>530</v>
      </c>
      <c r="F64" s="3">
        <f t="shared" si="1"/>
        <v>678670</v>
      </c>
    </row>
    <row r="65" spans="1:12" s="8" customFormat="1">
      <c r="A65" s="7">
        <v>49</v>
      </c>
      <c r="B65" s="6">
        <f t="shared" si="0"/>
        <v>46508</v>
      </c>
      <c r="C65" s="5">
        <f t="shared" si="2"/>
        <v>28545</v>
      </c>
      <c r="D65" s="3">
        <f t="shared" si="4"/>
        <v>28036</v>
      </c>
      <c r="E65" s="4">
        <f t="shared" si="3"/>
        <v>509</v>
      </c>
      <c r="F65" s="3">
        <f t="shared" si="1"/>
        <v>650634</v>
      </c>
    </row>
    <row r="66" spans="1:12" s="8" customFormat="1">
      <c r="A66" s="7">
        <v>50</v>
      </c>
      <c r="B66" s="6">
        <f t="shared" si="0"/>
        <v>46539</v>
      </c>
      <c r="C66" s="5">
        <f t="shared" si="2"/>
        <v>28545</v>
      </c>
      <c r="D66" s="3">
        <f t="shared" si="4"/>
        <v>28058</v>
      </c>
      <c r="E66" s="4">
        <f t="shared" si="3"/>
        <v>487</v>
      </c>
      <c r="F66" s="3">
        <f t="shared" si="1"/>
        <v>622576</v>
      </c>
    </row>
    <row r="67" spans="1:12" s="8" customFormat="1">
      <c r="A67" s="7">
        <v>51</v>
      </c>
      <c r="B67" s="6">
        <f t="shared" si="0"/>
        <v>46569</v>
      </c>
      <c r="C67" s="5">
        <f t="shared" si="2"/>
        <v>28545</v>
      </c>
      <c r="D67" s="3">
        <f t="shared" si="4"/>
        <v>28079</v>
      </c>
      <c r="E67" s="4">
        <f t="shared" si="3"/>
        <v>466</v>
      </c>
      <c r="F67" s="3">
        <f t="shared" si="1"/>
        <v>594497</v>
      </c>
    </row>
    <row r="68" spans="1:12" s="8" customFormat="1">
      <c r="A68" s="7">
        <v>52</v>
      </c>
      <c r="B68" s="6">
        <f t="shared" si="0"/>
        <v>46600</v>
      </c>
      <c r="C68" s="5">
        <f t="shared" si="2"/>
        <v>28545</v>
      </c>
      <c r="D68" s="3">
        <f t="shared" si="4"/>
        <v>28100</v>
      </c>
      <c r="E68" s="4">
        <f t="shared" si="3"/>
        <v>445</v>
      </c>
      <c r="F68" s="3">
        <f t="shared" si="1"/>
        <v>566397</v>
      </c>
    </row>
    <row r="69" spans="1:12" s="8" customFormat="1">
      <c r="A69" s="7">
        <v>53</v>
      </c>
      <c r="B69" s="6">
        <f t="shared" si="0"/>
        <v>46631</v>
      </c>
      <c r="C69" s="5">
        <f t="shared" si="2"/>
        <v>28545</v>
      </c>
      <c r="D69" s="3">
        <f t="shared" si="4"/>
        <v>28121</v>
      </c>
      <c r="E69" s="4">
        <f t="shared" si="3"/>
        <v>424</v>
      </c>
      <c r="F69" s="3">
        <f t="shared" si="1"/>
        <v>538276</v>
      </c>
    </row>
    <row r="70" spans="1:12" s="8" customFormat="1">
      <c r="A70" s="7">
        <v>54</v>
      </c>
      <c r="B70" s="6">
        <f t="shared" si="0"/>
        <v>46661</v>
      </c>
      <c r="C70" s="5">
        <f t="shared" si="2"/>
        <v>28545</v>
      </c>
      <c r="D70" s="3">
        <f t="shared" si="4"/>
        <v>28142</v>
      </c>
      <c r="E70" s="4">
        <f t="shared" si="3"/>
        <v>403</v>
      </c>
      <c r="F70" s="3">
        <f t="shared" si="1"/>
        <v>510134</v>
      </c>
    </row>
    <row r="71" spans="1:12" s="8" customFormat="1">
      <c r="A71" s="7">
        <v>55</v>
      </c>
      <c r="B71" s="6">
        <f t="shared" si="0"/>
        <v>46692</v>
      </c>
      <c r="C71" s="5">
        <f t="shared" si="2"/>
        <v>28545</v>
      </c>
      <c r="D71" s="3">
        <f t="shared" si="4"/>
        <v>28163</v>
      </c>
      <c r="E71" s="4">
        <f t="shared" si="3"/>
        <v>382</v>
      </c>
      <c r="F71" s="3">
        <f t="shared" si="1"/>
        <v>481971</v>
      </c>
    </row>
    <row r="72" spans="1:12" s="8" customFormat="1">
      <c r="A72" s="7">
        <v>56</v>
      </c>
      <c r="B72" s="6">
        <f t="shared" si="0"/>
        <v>46722</v>
      </c>
      <c r="C72" s="5">
        <f t="shared" si="2"/>
        <v>28545</v>
      </c>
      <c r="D72" s="3">
        <f t="shared" si="4"/>
        <v>28184</v>
      </c>
      <c r="E72" s="4">
        <f t="shared" si="3"/>
        <v>361</v>
      </c>
      <c r="F72" s="3">
        <f t="shared" si="1"/>
        <v>453787</v>
      </c>
    </row>
    <row r="73" spans="1:12" s="8" customFormat="1">
      <c r="A73" s="7">
        <v>57</v>
      </c>
      <c r="B73" s="6">
        <f t="shared" si="0"/>
        <v>46753</v>
      </c>
      <c r="C73" s="5">
        <f t="shared" si="2"/>
        <v>28545</v>
      </c>
      <c r="D73" s="3">
        <f t="shared" si="4"/>
        <v>28205</v>
      </c>
      <c r="E73" s="4">
        <f t="shared" si="3"/>
        <v>340</v>
      </c>
      <c r="F73" s="3">
        <f t="shared" si="1"/>
        <v>425582</v>
      </c>
    </row>
    <row r="74" spans="1:12" s="8" customFormat="1">
      <c r="A74" s="7">
        <v>58</v>
      </c>
      <c r="B74" s="6">
        <f t="shared" si="0"/>
        <v>46784</v>
      </c>
      <c r="C74" s="5">
        <f t="shared" si="2"/>
        <v>28545</v>
      </c>
      <c r="D74" s="3">
        <f t="shared" si="4"/>
        <v>28226</v>
      </c>
      <c r="E74" s="4">
        <f t="shared" si="3"/>
        <v>319</v>
      </c>
      <c r="F74" s="3">
        <f t="shared" si="1"/>
        <v>397356</v>
      </c>
    </row>
    <row r="75" spans="1:12" s="8" customFormat="1">
      <c r="A75" s="7">
        <v>59</v>
      </c>
      <c r="B75" s="6">
        <f t="shared" si="0"/>
        <v>46813</v>
      </c>
      <c r="C75" s="5">
        <f t="shared" si="2"/>
        <v>28545</v>
      </c>
      <c r="D75" s="3">
        <f t="shared" si="4"/>
        <v>28247</v>
      </c>
      <c r="E75" s="4">
        <f t="shared" si="3"/>
        <v>298</v>
      </c>
      <c r="F75" s="3">
        <f t="shared" si="1"/>
        <v>369109</v>
      </c>
    </row>
    <row r="76" spans="1:12" s="8" customFormat="1">
      <c r="A76" s="7">
        <v>60</v>
      </c>
      <c r="B76" s="6">
        <f t="shared" si="0"/>
        <v>46844</v>
      </c>
      <c r="C76" s="5">
        <f t="shared" si="2"/>
        <v>28545</v>
      </c>
      <c r="D76" s="3">
        <f t="shared" si="4"/>
        <v>28269</v>
      </c>
      <c r="E76" s="4">
        <f t="shared" si="3"/>
        <v>276</v>
      </c>
      <c r="F76" s="3">
        <f t="shared" si="1"/>
        <v>340840</v>
      </c>
    </row>
    <row r="77" spans="1:12" s="8" customFormat="1">
      <c r="A77" s="7">
        <v>61</v>
      </c>
      <c r="B77" s="6">
        <f t="shared" si="0"/>
        <v>46874</v>
      </c>
      <c r="C77" s="5">
        <f t="shared" si="2"/>
        <v>28545</v>
      </c>
      <c r="D77" s="3">
        <f t="shared" si="4"/>
        <v>28290</v>
      </c>
      <c r="E77" s="4">
        <f t="shared" si="3"/>
        <v>255</v>
      </c>
      <c r="F77" s="3">
        <f t="shared" si="1"/>
        <v>312550</v>
      </c>
    </row>
    <row r="78" spans="1:12">
      <c r="A78" s="7">
        <v>62</v>
      </c>
      <c r="B78" s="6">
        <f t="shared" si="0"/>
        <v>46905</v>
      </c>
      <c r="C78" s="5">
        <f t="shared" si="2"/>
        <v>28545</v>
      </c>
      <c r="D78" s="3">
        <f t="shared" si="4"/>
        <v>28311</v>
      </c>
      <c r="E78" s="4">
        <f t="shared" si="3"/>
        <v>234</v>
      </c>
      <c r="F78" s="3">
        <f t="shared" si="1"/>
        <v>284239</v>
      </c>
      <c r="H78" s="8"/>
      <c r="I78" s="8"/>
      <c r="J78" s="8"/>
      <c r="K78" s="8"/>
      <c r="L78" s="8"/>
    </row>
    <row r="79" spans="1:12">
      <c r="A79" s="7">
        <v>63</v>
      </c>
      <c r="B79" s="6">
        <f t="shared" si="0"/>
        <v>46935</v>
      </c>
      <c r="C79" s="5">
        <f t="shared" si="2"/>
        <v>28545</v>
      </c>
      <c r="D79" s="3">
        <f t="shared" si="4"/>
        <v>28332</v>
      </c>
      <c r="E79" s="4">
        <f t="shared" si="3"/>
        <v>213</v>
      </c>
      <c r="F79" s="3">
        <f t="shared" si="1"/>
        <v>255907</v>
      </c>
    </row>
    <row r="80" spans="1:12">
      <c r="A80" s="7">
        <v>64</v>
      </c>
      <c r="B80" s="6">
        <f t="shared" si="0"/>
        <v>46966</v>
      </c>
      <c r="C80" s="5">
        <f t="shared" si="2"/>
        <v>28545</v>
      </c>
      <c r="D80" s="3">
        <f t="shared" si="4"/>
        <v>28354</v>
      </c>
      <c r="E80" s="4">
        <f t="shared" si="3"/>
        <v>191</v>
      </c>
      <c r="F80" s="3">
        <f t="shared" si="1"/>
        <v>227553</v>
      </c>
    </row>
    <row r="81" spans="1:6">
      <c r="A81" s="7">
        <v>65</v>
      </c>
      <c r="B81" s="6">
        <f t="shared" ref="B81:B144" si="5">IF(C81&gt;0,DATE(YEAR($F$10+31),MONTH($F$10+31)+A81-1,1),"")</f>
        <v>46997</v>
      </c>
      <c r="C81" s="5">
        <f t="shared" ref="C81:C86" si="6">IF(F80&gt;$F$14,$F$14,F80+E81)</f>
        <v>28545</v>
      </c>
      <c r="D81" s="3">
        <f t="shared" si="4"/>
        <v>28375</v>
      </c>
      <c r="E81" s="4">
        <f t="shared" si="3"/>
        <v>170</v>
      </c>
      <c r="F81" s="3">
        <f t="shared" si="1"/>
        <v>199178</v>
      </c>
    </row>
    <row r="82" spans="1:6">
      <c r="A82" s="7">
        <v>66</v>
      </c>
      <c r="B82" s="6">
        <f t="shared" si="5"/>
        <v>47027</v>
      </c>
      <c r="C82" s="5">
        <f t="shared" si="6"/>
        <v>28545</v>
      </c>
      <c r="D82" s="3">
        <f t="shared" si="4"/>
        <v>28396</v>
      </c>
      <c r="E82" s="4">
        <f t="shared" si="3"/>
        <v>149</v>
      </c>
      <c r="F82" s="3">
        <f t="shared" ref="F82:F145" si="7">+F81-D82</f>
        <v>170782</v>
      </c>
    </row>
    <row r="83" spans="1:6">
      <c r="A83" s="7">
        <v>67</v>
      </c>
      <c r="B83" s="6">
        <f t="shared" si="5"/>
        <v>47058</v>
      </c>
      <c r="C83" s="5">
        <f t="shared" si="6"/>
        <v>28545</v>
      </c>
      <c r="D83" s="3">
        <f t="shared" si="4"/>
        <v>28417</v>
      </c>
      <c r="E83" s="4">
        <f t="shared" ref="E83:E146" si="8">INT(+F82*$B$263)</f>
        <v>128</v>
      </c>
      <c r="F83" s="3">
        <f t="shared" si="7"/>
        <v>142365</v>
      </c>
    </row>
    <row r="84" spans="1:6">
      <c r="A84" s="7">
        <v>68</v>
      </c>
      <c r="B84" s="6">
        <f t="shared" si="5"/>
        <v>47088</v>
      </c>
      <c r="C84" s="5">
        <f t="shared" si="6"/>
        <v>28545</v>
      </c>
      <c r="D84" s="3">
        <f t="shared" ref="D84:D147" si="9">IF(F83&gt;0,IF(F83&lt;C84,F83,C84-E84),0)</f>
        <v>28439</v>
      </c>
      <c r="E84" s="4">
        <f t="shared" si="8"/>
        <v>106</v>
      </c>
      <c r="F84" s="3">
        <f t="shared" si="7"/>
        <v>113926</v>
      </c>
    </row>
    <row r="85" spans="1:6">
      <c r="A85" s="7">
        <v>69</v>
      </c>
      <c r="B85" s="6">
        <f t="shared" si="5"/>
        <v>47119</v>
      </c>
      <c r="C85" s="5">
        <f t="shared" si="6"/>
        <v>28545</v>
      </c>
      <c r="D85" s="3">
        <f t="shared" si="9"/>
        <v>28460</v>
      </c>
      <c r="E85" s="4">
        <f t="shared" si="8"/>
        <v>85</v>
      </c>
      <c r="F85" s="3">
        <f t="shared" si="7"/>
        <v>85466</v>
      </c>
    </row>
    <row r="86" spans="1:6">
      <c r="A86" s="7">
        <v>70</v>
      </c>
      <c r="B86" s="6">
        <f t="shared" si="5"/>
        <v>47150</v>
      </c>
      <c r="C86" s="5">
        <f t="shared" si="6"/>
        <v>28545</v>
      </c>
      <c r="D86" s="3">
        <f t="shared" si="9"/>
        <v>28481</v>
      </c>
      <c r="E86" s="4">
        <f t="shared" si="8"/>
        <v>64</v>
      </c>
      <c r="F86" s="3">
        <f t="shared" si="7"/>
        <v>56985</v>
      </c>
    </row>
    <row r="87" spans="1:6">
      <c r="A87" s="7">
        <v>71</v>
      </c>
      <c r="B87" s="6">
        <f t="shared" si="5"/>
        <v>47178</v>
      </c>
      <c r="C87" s="5">
        <f>IF(F86&gt;$F$14,$F$14,F86+E87)</f>
        <v>28545</v>
      </c>
      <c r="D87" s="3">
        <f t="shared" si="9"/>
        <v>28503</v>
      </c>
      <c r="E87" s="4">
        <f t="shared" si="8"/>
        <v>42</v>
      </c>
      <c r="F87" s="3">
        <f>+F86-D87</f>
        <v>28482</v>
      </c>
    </row>
    <row r="88" spans="1:6">
      <c r="A88" s="7">
        <v>72</v>
      </c>
      <c r="B88" s="6">
        <f t="shared" si="5"/>
        <v>47209</v>
      </c>
      <c r="C88" s="5">
        <f>IF(F87&gt;$F$14,$F$14,F87+E88)</f>
        <v>28503</v>
      </c>
      <c r="D88" s="3">
        <f t="shared" si="9"/>
        <v>28482</v>
      </c>
      <c r="E88" s="4">
        <f t="shared" si="8"/>
        <v>21</v>
      </c>
      <c r="F88" s="3">
        <f t="shared" si="7"/>
        <v>0</v>
      </c>
    </row>
    <row r="89" spans="1:6">
      <c r="A89" s="7">
        <v>73</v>
      </c>
      <c r="B89" s="6" t="str">
        <f t="shared" si="5"/>
        <v/>
      </c>
      <c r="C89" s="5">
        <f t="shared" ref="C89:C152" si="10">IF(F88&gt;$F$14,$F$14,F88+E89)</f>
        <v>0</v>
      </c>
      <c r="D89" s="3">
        <f t="shared" si="9"/>
        <v>0</v>
      </c>
      <c r="E89" s="4">
        <f t="shared" si="8"/>
        <v>0</v>
      </c>
      <c r="F89" s="3">
        <f t="shared" si="7"/>
        <v>0</v>
      </c>
    </row>
    <row r="90" spans="1:6">
      <c r="A90" s="7">
        <v>74</v>
      </c>
      <c r="B90" s="6" t="str">
        <f t="shared" si="5"/>
        <v/>
      </c>
      <c r="C90" s="5">
        <f t="shared" si="10"/>
        <v>0</v>
      </c>
      <c r="D90" s="3">
        <f t="shared" si="9"/>
        <v>0</v>
      </c>
      <c r="E90" s="4">
        <f t="shared" si="8"/>
        <v>0</v>
      </c>
      <c r="F90" s="3">
        <f t="shared" si="7"/>
        <v>0</v>
      </c>
    </row>
    <row r="91" spans="1:6">
      <c r="A91" s="7">
        <v>75</v>
      </c>
      <c r="B91" s="6" t="str">
        <f t="shared" si="5"/>
        <v/>
      </c>
      <c r="C91" s="5">
        <f t="shared" si="10"/>
        <v>0</v>
      </c>
      <c r="D91" s="3">
        <f t="shared" si="9"/>
        <v>0</v>
      </c>
      <c r="E91" s="4">
        <f t="shared" si="8"/>
        <v>0</v>
      </c>
      <c r="F91" s="3">
        <f t="shared" si="7"/>
        <v>0</v>
      </c>
    </row>
    <row r="92" spans="1:6">
      <c r="A92" s="7">
        <v>76</v>
      </c>
      <c r="B92" s="6" t="str">
        <f t="shared" si="5"/>
        <v/>
      </c>
      <c r="C92" s="5">
        <f t="shared" si="10"/>
        <v>0</v>
      </c>
      <c r="D92" s="3">
        <f t="shared" si="9"/>
        <v>0</v>
      </c>
      <c r="E92" s="4">
        <f t="shared" si="8"/>
        <v>0</v>
      </c>
      <c r="F92" s="3">
        <f t="shared" si="7"/>
        <v>0</v>
      </c>
    </row>
    <row r="93" spans="1:6">
      <c r="A93" s="7">
        <v>77</v>
      </c>
      <c r="B93" s="6" t="str">
        <f t="shared" si="5"/>
        <v/>
      </c>
      <c r="C93" s="5">
        <f t="shared" si="10"/>
        <v>0</v>
      </c>
      <c r="D93" s="3">
        <f t="shared" si="9"/>
        <v>0</v>
      </c>
      <c r="E93" s="4">
        <f t="shared" si="8"/>
        <v>0</v>
      </c>
      <c r="F93" s="3">
        <f t="shared" si="7"/>
        <v>0</v>
      </c>
    </row>
    <row r="94" spans="1:6">
      <c r="A94" s="7">
        <v>78</v>
      </c>
      <c r="B94" s="6" t="str">
        <f t="shared" si="5"/>
        <v/>
      </c>
      <c r="C94" s="5">
        <f t="shared" si="10"/>
        <v>0</v>
      </c>
      <c r="D94" s="3">
        <f t="shared" si="9"/>
        <v>0</v>
      </c>
      <c r="E94" s="4">
        <f t="shared" si="8"/>
        <v>0</v>
      </c>
      <c r="F94" s="3">
        <f t="shared" si="7"/>
        <v>0</v>
      </c>
    </row>
    <row r="95" spans="1:6">
      <c r="A95" s="7">
        <v>79</v>
      </c>
      <c r="B95" s="6" t="str">
        <f t="shared" si="5"/>
        <v/>
      </c>
      <c r="C95" s="5">
        <f t="shared" si="10"/>
        <v>0</v>
      </c>
      <c r="D95" s="3">
        <f t="shared" si="9"/>
        <v>0</v>
      </c>
      <c r="E95" s="4">
        <f t="shared" si="8"/>
        <v>0</v>
      </c>
      <c r="F95" s="3">
        <f t="shared" si="7"/>
        <v>0</v>
      </c>
    </row>
    <row r="96" spans="1:6">
      <c r="A96" s="7">
        <v>80</v>
      </c>
      <c r="B96" s="6" t="str">
        <f t="shared" si="5"/>
        <v/>
      </c>
      <c r="C96" s="5">
        <f t="shared" si="10"/>
        <v>0</v>
      </c>
      <c r="D96" s="3">
        <f t="shared" si="9"/>
        <v>0</v>
      </c>
      <c r="E96" s="4">
        <f t="shared" si="8"/>
        <v>0</v>
      </c>
      <c r="F96" s="3">
        <f t="shared" si="7"/>
        <v>0</v>
      </c>
    </row>
    <row r="97" spans="1:6">
      <c r="A97" s="7">
        <v>81</v>
      </c>
      <c r="B97" s="6" t="str">
        <f t="shared" si="5"/>
        <v/>
      </c>
      <c r="C97" s="5">
        <f t="shared" si="10"/>
        <v>0</v>
      </c>
      <c r="D97" s="3">
        <f t="shared" si="9"/>
        <v>0</v>
      </c>
      <c r="E97" s="4">
        <f t="shared" si="8"/>
        <v>0</v>
      </c>
      <c r="F97" s="3">
        <f t="shared" si="7"/>
        <v>0</v>
      </c>
    </row>
    <row r="98" spans="1:6">
      <c r="A98" s="7">
        <v>82</v>
      </c>
      <c r="B98" s="6" t="str">
        <f t="shared" si="5"/>
        <v/>
      </c>
      <c r="C98" s="5">
        <f t="shared" si="10"/>
        <v>0</v>
      </c>
      <c r="D98" s="3">
        <f t="shared" si="9"/>
        <v>0</v>
      </c>
      <c r="E98" s="4">
        <f t="shared" si="8"/>
        <v>0</v>
      </c>
      <c r="F98" s="3">
        <f t="shared" si="7"/>
        <v>0</v>
      </c>
    </row>
    <row r="99" spans="1:6">
      <c r="A99" s="7">
        <v>83</v>
      </c>
      <c r="B99" s="6" t="str">
        <f t="shared" si="5"/>
        <v/>
      </c>
      <c r="C99" s="5">
        <f t="shared" si="10"/>
        <v>0</v>
      </c>
      <c r="D99" s="3">
        <f t="shared" si="9"/>
        <v>0</v>
      </c>
      <c r="E99" s="4">
        <f t="shared" si="8"/>
        <v>0</v>
      </c>
      <c r="F99" s="3">
        <f t="shared" si="7"/>
        <v>0</v>
      </c>
    </row>
    <row r="100" spans="1:6">
      <c r="A100" s="7">
        <v>84</v>
      </c>
      <c r="B100" s="6" t="str">
        <f t="shared" si="5"/>
        <v/>
      </c>
      <c r="C100" s="5">
        <f t="shared" si="10"/>
        <v>0</v>
      </c>
      <c r="D100" s="3">
        <f t="shared" si="9"/>
        <v>0</v>
      </c>
      <c r="E100" s="4">
        <f t="shared" si="8"/>
        <v>0</v>
      </c>
      <c r="F100" s="3">
        <f t="shared" si="7"/>
        <v>0</v>
      </c>
    </row>
    <row r="101" spans="1:6">
      <c r="A101" s="7">
        <v>85</v>
      </c>
      <c r="B101" s="6" t="str">
        <f t="shared" si="5"/>
        <v/>
      </c>
      <c r="C101" s="5">
        <f t="shared" si="10"/>
        <v>0</v>
      </c>
      <c r="D101" s="3">
        <f t="shared" si="9"/>
        <v>0</v>
      </c>
      <c r="E101" s="4">
        <f t="shared" si="8"/>
        <v>0</v>
      </c>
      <c r="F101" s="3">
        <f t="shared" si="7"/>
        <v>0</v>
      </c>
    </row>
    <row r="102" spans="1:6">
      <c r="A102" s="7">
        <v>86</v>
      </c>
      <c r="B102" s="6" t="str">
        <f t="shared" si="5"/>
        <v/>
      </c>
      <c r="C102" s="5">
        <f t="shared" si="10"/>
        <v>0</v>
      </c>
      <c r="D102" s="3">
        <f t="shared" si="9"/>
        <v>0</v>
      </c>
      <c r="E102" s="4">
        <f t="shared" si="8"/>
        <v>0</v>
      </c>
      <c r="F102" s="3">
        <f t="shared" si="7"/>
        <v>0</v>
      </c>
    </row>
    <row r="103" spans="1:6">
      <c r="A103" s="7">
        <v>87</v>
      </c>
      <c r="B103" s="6" t="str">
        <f t="shared" si="5"/>
        <v/>
      </c>
      <c r="C103" s="5">
        <f t="shared" si="10"/>
        <v>0</v>
      </c>
      <c r="D103" s="3">
        <f t="shared" si="9"/>
        <v>0</v>
      </c>
      <c r="E103" s="4">
        <f t="shared" si="8"/>
        <v>0</v>
      </c>
      <c r="F103" s="3">
        <f t="shared" si="7"/>
        <v>0</v>
      </c>
    </row>
    <row r="104" spans="1:6">
      <c r="A104" s="7">
        <v>88</v>
      </c>
      <c r="B104" s="6" t="str">
        <f t="shared" si="5"/>
        <v/>
      </c>
      <c r="C104" s="5">
        <f t="shared" si="10"/>
        <v>0</v>
      </c>
      <c r="D104" s="3">
        <f t="shared" si="9"/>
        <v>0</v>
      </c>
      <c r="E104" s="4">
        <f t="shared" si="8"/>
        <v>0</v>
      </c>
      <c r="F104" s="3">
        <f t="shared" si="7"/>
        <v>0</v>
      </c>
    </row>
    <row r="105" spans="1:6">
      <c r="A105" s="7">
        <v>89</v>
      </c>
      <c r="B105" s="6" t="str">
        <f t="shared" si="5"/>
        <v/>
      </c>
      <c r="C105" s="5">
        <f t="shared" si="10"/>
        <v>0</v>
      </c>
      <c r="D105" s="3">
        <f t="shared" si="9"/>
        <v>0</v>
      </c>
      <c r="E105" s="4">
        <f t="shared" si="8"/>
        <v>0</v>
      </c>
      <c r="F105" s="3">
        <f t="shared" si="7"/>
        <v>0</v>
      </c>
    </row>
    <row r="106" spans="1:6">
      <c r="A106" s="7">
        <v>90</v>
      </c>
      <c r="B106" s="6" t="str">
        <f t="shared" si="5"/>
        <v/>
      </c>
      <c r="C106" s="5">
        <f t="shared" si="10"/>
        <v>0</v>
      </c>
      <c r="D106" s="3">
        <f t="shared" si="9"/>
        <v>0</v>
      </c>
      <c r="E106" s="4">
        <f t="shared" si="8"/>
        <v>0</v>
      </c>
      <c r="F106" s="3">
        <f t="shared" si="7"/>
        <v>0</v>
      </c>
    </row>
    <row r="107" spans="1:6">
      <c r="A107" s="7">
        <v>91</v>
      </c>
      <c r="B107" s="6" t="str">
        <f t="shared" si="5"/>
        <v/>
      </c>
      <c r="C107" s="5">
        <f t="shared" si="10"/>
        <v>0</v>
      </c>
      <c r="D107" s="3">
        <f t="shared" si="9"/>
        <v>0</v>
      </c>
      <c r="E107" s="4">
        <f t="shared" si="8"/>
        <v>0</v>
      </c>
      <c r="F107" s="3">
        <f t="shared" si="7"/>
        <v>0</v>
      </c>
    </row>
    <row r="108" spans="1:6">
      <c r="A108" s="7">
        <v>92</v>
      </c>
      <c r="B108" s="6" t="str">
        <f t="shared" si="5"/>
        <v/>
      </c>
      <c r="C108" s="5">
        <f t="shared" si="10"/>
        <v>0</v>
      </c>
      <c r="D108" s="3">
        <f t="shared" si="9"/>
        <v>0</v>
      </c>
      <c r="E108" s="4">
        <f t="shared" si="8"/>
        <v>0</v>
      </c>
      <c r="F108" s="3">
        <f t="shared" si="7"/>
        <v>0</v>
      </c>
    </row>
    <row r="109" spans="1:6">
      <c r="A109" s="7">
        <v>93</v>
      </c>
      <c r="B109" s="6" t="str">
        <f t="shared" si="5"/>
        <v/>
      </c>
      <c r="C109" s="5">
        <f t="shared" si="10"/>
        <v>0</v>
      </c>
      <c r="D109" s="3">
        <f t="shared" si="9"/>
        <v>0</v>
      </c>
      <c r="E109" s="4">
        <f t="shared" si="8"/>
        <v>0</v>
      </c>
      <c r="F109" s="3">
        <f t="shared" si="7"/>
        <v>0</v>
      </c>
    </row>
    <row r="110" spans="1:6">
      <c r="A110" s="7">
        <v>94</v>
      </c>
      <c r="B110" s="6" t="str">
        <f t="shared" si="5"/>
        <v/>
      </c>
      <c r="C110" s="5">
        <f t="shared" si="10"/>
        <v>0</v>
      </c>
      <c r="D110" s="3">
        <f t="shared" si="9"/>
        <v>0</v>
      </c>
      <c r="E110" s="4">
        <f t="shared" si="8"/>
        <v>0</v>
      </c>
      <c r="F110" s="3">
        <f t="shared" si="7"/>
        <v>0</v>
      </c>
    </row>
    <row r="111" spans="1:6">
      <c r="A111" s="7">
        <v>95</v>
      </c>
      <c r="B111" s="6" t="str">
        <f t="shared" si="5"/>
        <v/>
      </c>
      <c r="C111" s="5">
        <f t="shared" si="10"/>
        <v>0</v>
      </c>
      <c r="D111" s="3">
        <f t="shared" si="9"/>
        <v>0</v>
      </c>
      <c r="E111" s="4">
        <f t="shared" si="8"/>
        <v>0</v>
      </c>
      <c r="F111" s="3">
        <f t="shared" si="7"/>
        <v>0</v>
      </c>
    </row>
    <row r="112" spans="1:6">
      <c r="A112" s="7">
        <v>96</v>
      </c>
      <c r="B112" s="6" t="str">
        <f t="shared" si="5"/>
        <v/>
      </c>
      <c r="C112" s="5">
        <f t="shared" si="10"/>
        <v>0</v>
      </c>
      <c r="D112" s="3">
        <f t="shared" si="9"/>
        <v>0</v>
      </c>
      <c r="E112" s="4">
        <f t="shared" si="8"/>
        <v>0</v>
      </c>
      <c r="F112" s="3">
        <f t="shared" si="7"/>
        <v>0</v>
      </c>
    </row>
    <row r="113" spans="1:6">
      <c r="A113" s="7">
        <v>97</v>
      </c>
      <c r="B113" s="6" t="str">
        <f t="shared" si="5"/>
        <v/>
      </c>
      <c r="C113" s="5">
        <f t="shared" si="10"/>
        <v>0</v>
      </c>
      <c r="D113" s="3">
        <f t="shared" si="9"/>
        <v>0</v>
      </c>
      <c r="E113" s="4">
        <f t="shared" si="8"/>
        <v>0</v>
      </c>
      <c r="F113" s="3">
        <f t="shared" si="7"/>
        <v>0</v>
      </c>
    </row>
    <row r="114" spans="1:6">
      <c r="A114" s="7">
        <v>98</v>
      </c>
      <c r="B114" s="6" t="str">
        <f t="shared" si="5"/>
        <v/>
      </c>
      <c r="C114" s="5">
        <f t="shared" si="10"/>
        <v>0</v>
      </c>
      <c r="D114" s="3">
        <f t="shared" si="9"/>
        <v>0</v>
      </c>
      <c r="E114" s="4">
        <f t="shared" si="8"/>
        <v>0</v>
      </c>
      <c r="F114" s="3">
        <f t="shared" si="7"/>
        <v>0</v>
      </c>
    </row>
    <row r="115" spans="1:6">
      <c r="A115" s="7">
        <v>99</v>
      </c>
      <c r="B115" s="6" t="str">
        <f t="shared" si="5"/>
        <v/>
      </c>
      <c r="C115" s="5">
        <f t="shared" si="10"/>
        <v>0</v>
      </c>
      <c r="D115" s="3">
        <f t="shared" si="9"/>
        <v>0</v>
      </c>
      <c r="E115" s="4">
        <f t="shared" si="8"/>
        <v>0</v>
      </c>
      <c r="F115" s="3">
        <f t="shared" si="7"/>
        <v>0</v>
      </c>
    </row>
    <row r="116" spans="1:6">
      <c r="A116" s="7">
        <v>100</v>
      </c>
      <c r="B116" s="6" t="str">
        <f t="shared" si="5"/>
        <v/>
      </c>
      <c r="C116" s="5">
        <f t="shared" si="10"/>
        <v>0</v>
      </c>
      <c r="D116" s="3">
        <f t="shared" si="9"/>
        <v>0</v>
      </c>
      <c r="E116" s="4">
        <f t="shared" si="8"/>
        <v>0</v>
      </c>
      <c r="F116" s="3">
        <f t="shared" si="7"/>
        <v>0</v>
      </c>
    </row>
    <row r="117" spans="1:6">
      <c r="A117" s="7">
        <v>101</v>
      </c>
      <c r="B117" s="6" t="str">
        <f t="shared" si="5"/>
        <v/>
      </c>
      <c r="C117" s="5">
        <f t="shared" si="10"/>
        <v>0</v>
      </c>
      <c r="D117" s="3">
        <f t="shared" si="9"/>
        <v>0</v>
      </c>
      <c r="E117" s="4">
        <f t="shared" si="8"/>
        <v>0</v>
      </c>
      <c r="F117" s="3">
        <f t="shared" si="7"/>
        <v>0</v>
      </c>
    </row>
    <row r="118" spans="1:6">
      <c r="A118" s="7">
        <v>102</v>
      </c>
      <c r="B118" s="6" t="str">
        <f t="shared" si="5"/>
        <v/>
      </c>
      <c r="C118" s="5">
        <f t="shared" si="10"/>
        <v>0</v>
      </c>
      <c r="D118" s="3">
        <f t="shared" si="9"/>
        <v>0</v>
      </c>
      <c r="E118" s="4">
        <f t="shared" si="8"/>
        <v>0</v>
      </c>
      <c r="F118" s="3">
        <f t="shared" si="7"/>
        <v>0</v>
      </c>
    </row>
    <row r="119" spans="1:6">
      <c r="A119" s="7">
        <v>103</v>
      </c>
      <c r="B119" s="6" t="str">
        <f t="shared" si="5"/>
        <v/>
      </c>
      <c r="C119" s="5">
        <f t="shared" si="10"/>
        <v>0</v>
      </c>
      <c r="D119" s="3">
        <f t="shared" si="9"/>
        <v>0</v>
      </c>
      <c r="E119" s="4">
        <f t="shared" si="8"/>
        <v>0</v>
      </c>
      <c r="F119" s="3">
        <f t="shared" si="7"/>
        <v>0</v>
      </c>
    </row>
    <row r="120" spans="1:6">
      <c r="A120" s="7">
        <v>104</v>
      </c>
      <c r="B120" s="6" t="str">
        <f t="shared" si="5"/>
        <v/>
      </c>
      <c r="C120" s="5">
        <f t="shared" si="10"/>
        <v>0</v>
      </c>
      <c r="D120" s="3">
        <f t="shared" si="9"/>
        <v>0</v>
      </c>
      <c r="E120" s="4">
        <f t="shared" si="8"/>
        <v>0</v>
      </c>
      <c r="F120" s="3">
        <f t="shared" si="7"/>
        <v>0</v>
      </c>
    </row>
    <row r="121" spans="1:6">
      <c r="A121" s="7">
        <v>105</v>
      </c>
      <c r="B121" s="6" t="str">
        <f t="shared" si="5"/>
        <v/>
      </c>
      <c r="C121" s="5">
        <f t="shared" si="10"/>
        <v>0</v>
      </c>
      <c r="D121" s="3">
        <f t="shared" si="9"/>
        <v>0</v>
      </c>
      <c r="E121" s="4">
        <f t="shared" si="8"/>
        <v>0</v>
      </c>
      <c r="F121" s="3">
        <f t="shared" si="7"/>
        <v>0</v>
      </c>
    </row>
    <row r="122" spans="1:6">
      <c r="A122" s="7">
        <v>106</v>
      </c>
      <c r="B122" s="6" t="str">
        <f t="shared" si="5"/>
        <v/>
      </c>
      <c r="C122" s="5">
        <f t="shared" si="10"/>
        <v>0</v>
      </c>
      <c r="D122" s="3">
        <f t="shared" si="9"/>
        <v>0</v>
      </c>
      <c r="E122" s="4">
        <f t="shared" si="8"/>
        <v>0</v>
      </c>
      <c r="F122" s="3">
        <f t="shared" si="7"/>
        <v>0</v>
      </c>
    </row>
    <row r="123" spans="1:6">
      <c r="A123" s="7">
        <v>107</v>
      </c>
      <c r="B123" s="6" t="str">
        <f t="shared" si="5"/>
        <v/>
      </c>
      <c r="C123" s="5">
        <f t="shared" si="10"/>
        <v>0</v>
      </c>
      <c r="D123" s="3">
        <f t="shared" si="9"/>
        <v>0</v>
      </c>
      <c r="E123" s="4">
        <f t="shared" si="8"/>
        <v>0</v>
      </c>
      <c r="F123" s="3">
        <f t="shared" si="7"/>
        <v>0</v>
      </c>
    </row>
    <row r="124" spans="1:6">
      <c r="A124" s="7">
        <v>108</v>
      </c>
      <c r="B124" s="6" t="str">
        <f t="shared" si="5"/>
        <v/>
      </c>
      <c r="C124" s="5">
        <f t="shared" si="10"/>
        <v>0</v>
      </c>
      <c r="D124" s="3">
        <f t="shared" si="9"/>
        <v>0</v>
      </c>
      <c r="E124" s="4">
        <f t="shared" si="8"/>
        <v>0</v>
      </c>
      <c r="F124" s="3">
        <f t="shared" si="7"/>
        <v>0</v>
      </c>
    </row>
    <row r="125" spans="1:6">
      <c r="A125" s="7">
        <v>109</v>
      </c>
      <c r="B125" s="6" t="str">
        <f t="shared" si="5"/>
        <v/>
      </c>
      <c r="C125" s="5">
        <f t="shared" si="10"/>
        <v>0</v>
      </c>
      <c r="D125" s="3">
        <f t="shared" si="9"/>
        <v>0</v>
      </c>
      <c r="E125" s="4">
        <f t="shared" si="8"/>
        <v>0</v>
      </c>
      <c r="F125" s="3">
        <f t="shared" si="7"/>
        <v>0</v>
      </c>
    </row>
    <row r="126" spans="1:6">
      <c r="A126" s="7">
        <v>110</v>
      </c>
      <c r="B126" s="6" t="str">
        <f t="shared" si="5"/>
        <v/>
      </c>
      <c r="C126" s="5">
        <f t="shared" si="10"/>
        <v>0</v>
      </c>
      <c r="D126" s="3">
        <f t="shared" si="9"/>
        <v>0</v>
      </c>
      <c r="E126" s="4">
        <f t="shared" si="8"/>
        <v>0</v>
      </c>
      <c r="F126" s="3">
        <f t="shared" si="7"/>
        <v>0</v>
      </c>
    </row>
    <row r="127" spans="1:6">
      <c r="A127" s="7">
        <v>111</v>
      </c>
      <c r="B127" s="6" t="str">
        <f t="shared" si="5"/>
        <v/>
      </c>
      <c r="C127" s="5">
        <f t="shared" si="10"/>
        <v>0</v>
      </c>
      <c r="D127" s="3">
        <f t="shared" si="9"/>
        <v>0</v>
      </c>
      <c r="E127" s="4">
        <f t="shared" si="8"/>
        <v>0</v>
      </c>
      <c r="F127" s="3">
        <f t="shared" si="7"/>
        <v>0</v>
      </c>
    </row>
    <row r="128" spans="1:6">
      <c r="A128" s="7">
        <v>112</v>
      </c>
      <c r="B128" s="6" t="str">
        <f t="shared" si="5"/>
        <v/>
      </c>
      <c r="C128" s="5">
        <f t="shared" si="10"/>
        <v>0</v>
      </c>
      <c r="D128" s="3">
        <f t="shared" si="9"/>
        <v>0</v>
      </c>
      <c r="E128" s="4">
        <f t="shared" si="8"/>
        <v>0</v>
      </c>
      <c r="F128" s="3">
        <f t="shared" si="7"/>
        <v>0</v>
      </c>
    </row>
    <row r="129" spans="1:6">
      <c r="A129" s="7">
        <v>113</v>
      </c>
      <c r="B129" s="6" t="str">
        <f t="shared" si="5"/>
        <v/>
      </c>
      <c r="C129" s="5">
        <f t="shared" si="10"/>
        <v>0</v>
      </c>
      <c r="D129" s="3">
        <f t="shared" si="9"/>
        <v>0</v>
      </c>
      <c r="E129" s="4">
        <f t="shared" si="8"/>
        <v>0</v>
      </c>
      <c r="F129" s="3">
        <f t="shared" si="7"/>
        <v>0</v>
      </c>
    </row>
    <row r="130" spans="1:6">
      <c r="A130" s="7">
        <v>114</v>
      </c>
      <c r="B130" s="6" t="str">
        <f t="shared" si="5"/>
        <v/>
      </c>
      <c r="C130" s="5">
        <f t="shared" si="10"/>
        <v>0</v>
      </c>
      <c r="D130" s="3">
        <f t="shared" si="9"/>
        <v>0</v>
      </c>
      <c r="E130" s="4">
        <f t="shared" si="8"/>
        <v>0</v>
      </c>
      <c r="F130" s="3">
        <f t="shared" si="7"/>
        <v>0</v>
      </c>
    </row>
    <row r="131" spans="1:6">
      <c r="A131" s="7">
        <v>115</v>
      </c>
      <c r="B131" s="6" t="str">
        <f t="shared" si="5"/>
        <v/>
      </c>
      <c r="C131" s="5">
        <f t="shared" si="10"/>
        <v>0</v>
      </c>
      <c r="D131" s="3">
        <f t="shared" si="9"/>
        <v>0</v>
      </c>
      <c r="E131" s="4">
        <f t="shared" si="8"/>
        <v>0</v>
      </c>
      <c r="F131" s="3">
        <f t="shared" si="7"/>
        <v>0</v>
      </c>
    </row>
    <row r="132" spans="1:6">
      <c r="A132" s="7">
        <v>116</v>
      </c>
      <c r="B132" s="6" t="str">
        <f t="shared" si="5"/>
        <v/>
      </c>
      <c r="C132" s="5">
        <f t="shared" si="10"/>
        <v>0</v>
      </c>
      <c r="D132" s="3">
        <f t="shared" si="9"/>
        <v>0</v>
      </c>
      <c r="E132" s="4">
        <f t="shared" si="8"/>
        <v>0</v>
      </c>
      <c r="F132" s="3">
        <f t="shared" si="7"/>
        <v>0</v>
      </c>
    </row>
    <row r="133" spans="1:6">
      <c r="A133" s="7">
        <v>117</v>
      </c>
      <c r="B133" s="6" t="str">
        <f t="shared" si="5"/>
        <v/>
      </c>
      <c r="C133" s="5">
        <f t="shared" si="10"/>
        <v>0</v>
      </c>
      <c r="D133" s="3">
        <f t="shared" si="9"/>
        <v>0</v>
      </c>
      <c r="E133" s="4">
        <f t="shared" si="8"/>
        <v>0</v>
      </c>
      <c r="F133" s="3">
        <f t="shared" si="7"/>
        <v>0</v>
      </c>
    </row>
    <row r="134" spans="1:6">
      <c r="A134" s="7">
        <v>118</v>
      </c>
      <c r="B134" s="6" t="str">
        <f t="shared" si="5"/>
        <v/>
      </c>
      <c r="C134" s="5">
        <f t="shared" si="10"/>
        <v>0</v>
      </c>
      <c r="D134" s="3">
        <f t="shared" si="9"/>
        <v>0</v>
      </c>
      <c r="E134" s="4">
        <f t="shared" si="8"/>
        <v>0</v>
      </c>
      <c r="F134" s="3">
        <f t="shared" si="7"/>
        <v>0</v>
      </c>
    </row>
    <row r="135" spans="1:6">
      <c r="A135" s="7">
        <v>119</v>
      </c>
      <c r="B135" s="6" t="str">
        <f t="shared" si="5"/>
        <v/>
      </c>
      <c r="C135" s="5">
        <f t="shared" si="10"/>
        <v>0</v>
      </c>
      <c r="D135" s="3">
        <f t="shared" si="9"/>
        <v>0</v>
      </c>
      <c r="E135" s="4">
        <f t="shared" si="8"/>
        <v>0</v>
      </c>
      <c r="F135" s="3">
        <f t="shared" si="7"/>
        <v>0</v>
      </c>
    </row>
    <row r="136" spans="1:6">
      <c r="A136" s="7">
        <v>120</v>
      </c>
      <c r="B136" s="6" t="str">
        <f t="shared" si="5"/>
        <v/>
      </c>
      <c r="C136" s="5">
        <f t="shared" si="10"/>
        <v>0</v>
      </c>
      <c r="D136" s="3">
        <f t="shared" si="9"/>
        <v>0</v>
      </c>
      <c r="E136" s="4">
        <f t="shared" si="8"/>
        <v>0</v>
      </c>
      <c r="F136" s="3">
        <f t="shared" si="7"/>
        <v>0</v>
      </c>
    </row>
    <row r="137" spans="1:6">
      <c r="A137" s="7">
        <v>121</v>
      </c>
      <c r="B137" s="6" t="str">
        <f t="shared" si="5"/>
        <v/>
      </c>
      <c r="C137" s="5">
        <f t="shared" si="10"/>
        <v>0</v>
      </c>
      <c r="D137" s="3">
        <f t="shared" si="9"/>
        <v>0</v>
      </c>
      <c r="E137" s="4">
        <f t="shared" si="8"/>
        <v>0</v>
      </c>
      <c r="F137" s="3">
        <f t="shared" si="7"/>
        <v>0</v>
      </c>
    </row>
    <row r="138" spans="1:6">
      <c r="A138" s="7">
        <v>122</v>
      </c>
      <c r="B138" s="6" t="str">
        <f t="shared" si="5"/>
        <v/>
      </c>
      <c r="C138" s="5">
        <f t="shared" si="10"/>
        <v>0</v>
      </c>
      <c r="D138" s="3">
        <f t="shared" si="9"/>
        <v>0</v>
      </c>
      <c r="E138" s="4">
        <f t="shared" si="8"/>
        <v>0</v>
      </c>
      <c r="F138" s="3">
        <f t="shared" si="7"/>
        <v>0</v>
      </c>
    </row>
    <row r="139" spans="1:6">
      <c r="A139" s="7">
        <v>123</v>
      </c>
      <c r="B139" s="6" t="str">
        <f t="shared" si="5"/>
        <v/>
      </c>
      <c r="C139" s="5">
        <f t="shared" si="10"/>
        <v>0</v>
      </c>
      <c r="D139" s="3">
        <f t="shared" si="9"/>
        <v>0</v>
      </c>
      <c r="E139" s="4">
        <f t="shared" si="8"/>
        <v>0</v>
      </c>
      <c r="F139" s="3">
        <f t="shared" si="7"/>
        <v>0</v>
      </c>
    </row>
    <row r="140" spans="1:6">
      <c r="A140" s="7">
        <v>124</v>
      </c>
      <c r="B140" s="6" t="str">
        <f t="shared" si="5"/>
        <v/>
      </c>
      <c r="C140" s="5">
        <f t="shared" si="10"/>
        <v>0</v>
      </c>
      <c r="D140" s="3">
        <f t="shared" si="9"/>
        <v>0</v>
      </c>
      <c r="E140" s="4">
        <f t="shared" si="8"/>
        <v>0</v>
      </c>
      <c r="F140" s="3">
        <f t="shared" si="7"/>
        <v>0</v>
      </c>
    </row>
    <row r="141" spans="1:6">
      <c r="A141" s="7">
        <v>125</v>
      </c>
      <c r="B141" s="6" t="str">
        <f t="shared" si="5"/>
        <v/>
      </c>
      <c r="C141" s="5">
        <f t="shared" si="10"/>
        <v>0</v>
      </c>
      <c r="D141" s="3">
        <f t="shared" si="9"/>
        <v>0</v>
      </c>
      <c r="E141" s="4">
        <f t="shared" si="8"/>
        <v>0</v>
      </c>
      <c r="F141" s="3">
        <f t="shared" si="7"/>
        <v>0</v>
      </c>
    </row>
    <row r="142" spans="1:6">
      <c r="A142" s="7">
        <v>126</v>
      </c>
      <c r="B142" s="6" t="str">
        <f t="shared" si="5"/>
        <v/>
      </c>
      <c r="C142" s="5">
        <f t="shared" si="10"/>
        <v>0</v>
      </c>
      <c r="D142" s="3">
        <f t="shared" si="9"/>
        <v>0</v>
      </c>
      <c r="E142" s="4">
        <f t="shared" si="8"/>
        <v>0</v>
      </c>
      <c r="F142" s="3">
        <f t="shared" si="7"/>
        <v>0</v>
      </c>
    </row>
    <row r="143" spans="1:6">
      <c r="A143" s="7">
        <v>127</v>
      </c>
      <c r="B143" s="6" t="str">
        <f t="shared" si="5"/>
        <v/>
      </c>
      <c r="C143" s="5">
        <f t="shared" si="10"/>
        <v>0</v>
      </c>
      <c r="D143" s="3">
        <f t="shared" si="9"/>
        <v>0</v>
      </c>
      <c r="E143" s="4">
        <f t="shared" si="8"/>
        <v>0</v>
      </c>
      <c r="F143" s="3">
        <f t="shared" si="7"/>
        <v>0</v>
      </c>
    </row>
    <row r="144" spans="1:6">
      <c r="A144" s="7">
        <v>128</v>
      </c>
      <c r="B144" s="6" t="str">
        <f t="shared" si="5"/>
        <v/>
      </c>
      <c r="C144" s="5">
        <f t="shared" si="10"/>
        <v>0</v>
      </c>
      <c r="D144" s="3">
        <f t="shared" si="9"/>
        <v>0</v>
      </c>
      <c r="E144" s="4">
        <f t="shared" si="8"/>
        <v>0</v>
      </c>
      <c r="F144" s="3">
        <f t="shared" si="7"/>
        <v>0</v>
      </c>
    </row>
    <row r="145" spans="1:6">
      <c r="A145" s="7">
        <v>129</v>
      </c>
      <c r="B145" s="6" t="str">
        <f t="shared" ref="B145:B208" si="11">IF(C145&gt;0,DATE(YEAR($F$10+31),MONTH($F$10+31)+A145-1,1),"")</f>
        <v/>
      </c>
      <c r="C145" s="5">
        <f t="shared" si="10"/>
        <v>0</v>
      </c>
      <c r="D145" s="3">
        <f t="shared" si="9"/>
        <v>0</v>
      </c>
      <c r="E145" s="4">
        <f t="shared" si="8"/>
        <v>0</v>
      </c>
      <c r="F145" s="3">
        <f t="shared" si="7"/>
        <v>0</v>
      </c>
    </row>
    <row r="146" spans="1:6">
      <c r="A146" s="7">
        <v>130</v>
      </c>
      <c r="B146" s="6" t="str">
        <f t="shared" si="11"/>
        <v/>
      </c>
      <c r="C146" s="5">
        <f t="shared" si="10"/>
        <v>0</v>
      </c>
      <c r="D146" s="3">
        <f t="shared" si="9"/>
        <v>0</v>
      </c>
      <c r="E146" s="4">
        <f t="shared" si="8"/>
        <v>0</v>
      </c>
      <c r="F146" s="3">
        <f t="shared" ref="F146:F209" si="12">+F145-D146</f>
        <v>0</v>
      </c>
    </row>
    <row r="147" spans="1:6">
      <c r="A147" s="7">
        <v>131</v>
      </c>
      <c r="B147" s="6" t="str">
        <f t="shared" si="11"/>
        <v/>
      </c>
      <c r="C147" s="5">
        <f t="shared" si="10"/>
        <v>0</v>
      </c>
      <c r="D147" s="3">
        <f t="shared" si="9"/>
        <v>0</v>
      </c>
      <c r="E147" s="4">
        <f t="shared" ref="E147:E210" si="13">INT(+F146*$B$263)</f>
        <v>0</v>
      </c>
      <c r="F147" s="3">
        <f t="shared" si="12"/>
        <v>0</v>
      </c>
    </row>
    <row r="148" spans="1:6">
      <c r="A148" s="7">
        <v>132</v>
      </c>
      <c r="B148" s="6" t="str">
        <f t="shared" si="11"/>
        <v/>
      </c>
      <c r="C148" s="5">
        <f t="shared" si="10"/>
        <v>0</v>
      </c>
      <c r="D148" s="3">
        <f t="shared" ref="D148:D211" si="14">IF(F147&gt;0,IF(F147&lt;C148,F147,C148-E148),0)</f>
        <v>0</v>
      </c>
      <c r="E148" s="4">
        <f t="shared" si="13"/>
        <v>0</v>
      </c>
      <c r="F148" s="3">
        <f t="shared" si="12"/>
        <v>0</v>
      </c>
    </row>
    <row r="149" spans="1:6">
      <c r="A149" s="7">
        <v>133</v>
      </c>
      <c r="B149" s="6" t="str">
        <f t="shared" si="11"/>
        <v/>
      </c>
      <c r="C149" s="5">
        <f t="shared" si="10"/>
        <v>0</v>
      </c>
      <c r="D149" s="3">
        <f t="shared" si="14"/>
        <v>0</v>
      </c>
      <c r="E149" s="4">
        <f t="shared" si="13"/>
        <v>0</v>
      </c>
      <c r="F149" s="3">
        <f t="shared" si="12"/>
        <v>0</v>
      </c>
    </row>
    <row r="150" spans="1:6">
      <c r="A150" s="7">
        <v>134</v>
      </c>
      <c r="B150" s="6" t="str">
        <f t="shared" si="11"/>
        <v/>
      </c>
      <c r="C150" s="5">
        <f t="shared" si="10"/>
        <v>0</v>
      </c>
      <c r="D150" s="3">
        <f t="shared" si="14"/>
        <v>0</v>
      </c>
      <c r="E150" s="4">
        <f t="shared" si="13"/>
        <v>0</v>
      </c>
      <c r="F150" s="3">
        <f t="shared" si="12"/>
        <v>0</v>
      </c>
    </row>
    <row r="151" spans="1:6">
      <c r="A151" s="7">
        <v>135</v>
      </c>
      <c r="B151" s="6" t="str">
        <f t="shared" si="11"/>
        <v/>
      </c>
      <c r="C151" s="5">
        <f t="shared" si="10"/>
        <v>0</v>
      </c>
      <c r="D151" s="3">
        <f t="shared" si="14"/>
        <v>0</v>
      </c>
      <c r="E151" s="4">
        <f t="shared" si="13"/>
        <v>0</v>
      </c>
      <c r="F151" s="3">
        <f t="shared" si="12"/>
        <v>0</v>
      </c>
    </row>
    <row r="152" spans="1:6">
      <c r="A152" s="7">
        <v>136</v>
      </c>
      <c r="B152" s="6" t="str">
        <f t="shared" si="11"/>
        <v/>
      </c>
      <c r="C152" s="5">
        <f t="shared" si="10"/>
        <v>0</v>
      </c>
      <c r="D152" s="3">
        <f t="shared" si="14"/>
        <v>0</v>
      </c>
      <c r="E152" s="4">
        <f t="shared" si="13"/>
        <v>0</v>
      </c>
      <c r="F152" s="3">
        <f t="shared" si="12"/>
        <v>0</v>
      </c>
    </row>
    <row r="153" spans="1:6">
      <c r="A153" s="7">
        <v>137</v>
      </c>
      <c r="B153" s="6" t="str">
        <f t="shared" si="11"/>
        <v/>
      </c>
      <c r="C153" s="5">
        <f t="shared" ref="C153:C216" si="15">IF(F152&gt;$F$14,$F$14,F152+E153)</f>
        <v>0</v>
      </c>
      <c r="D153" s="3">
        <f t="shared" si="14"/>
        <v>0</v>
      </c>
      <c r="E153" s="4">
        <f t="shared" si="13"/>
        <v>0</v>
      </c>
      <c r="F153" s="3">
        <f t="shared" si="12"/>
        <v>0</v>
      </c>
    </row>
    <row r="154" spans="1:6">
      <c r="A154" s="7">
        <v>138</v>
      </c>
      <c r="B154" s="6" t="str">
        <f t="shared" si="11"/>
        <v/>
      </c>
      <c r="C154" s="5">
        <f t="shared" si="15"/>
        <v>0</v>
      </c>
      <c r="D154" s="3">
        <f t="shared" si="14"/>
        <v>0</v>
      </c>
      <c r="E154" s="4">
        <f t="shared" si="13"/>
        <v>0</v>
      </c>
      <c r="F154" s="3">
        <f t="shared" si="12"/>
        <v>0</v>
      </c>
    </row>
    <row r="155" spans="1:6">
      <c r="A155" s="7">
        <v>139</v>
      </c>
      <c r="B155" s="6" t="str">
        <f t="shared" si="11"/>
        <v/>
      </c>
      <c r="C155" s="5">
        <f t="shared" si="15"/>
        <v>0</v>
      </c>
      <c r="D155" s="3">
        <f t="shared" si="14"/>
        <v>0</v>
      </c>
      <c r="E155" s="4">
        <f t="shared" si="13"/>
        <v>0</v>
      </c>
      <c r="F155" s="3">
        <f t="shared" si="12"/>
        <v>0</v>
      </c>
    </row>
    <row r="156" spans="1:6">
      <c r="A156" s="7">
        <v>140</v>
      </c>
      <c r="B156" s="6" t="str">
        <f t="shared" si="11"/>
        <v/>
      </c>
      <c r="C156" s="5">
        <f t="shared" si="15"/>
        <v>0</v>
      </c>
      <c r="D156" s="3">
        <f t="shared" si="14"/>
        <v>0</v>
      </c>
      <c r="E156" s="4">
        <f t="shared" si="13"/>
        <v>0</v>
      </c>
      <c r="F156" s="3">
        <f t="shared" si="12"/>
        <v>0</v>
      </c>
    </row>
    <row r="157" spans="1:6">
      <c r="A157" s="7">
        <v>141</v>
      </c>
      <c r="B157" s="6" t="str">
        <f t="shared" si="11"/>
        <v/>
      </c>
      <c r="C157" s="5">
        <f t="shared" si="15"/>
        <v>0</v>
      </c>
      <c r="D157" s="3">
        <f t="shared" si="14"/>
        <v>0</v>
      </c>
      <c r="E157" s="4">
        <f t="shared" si="13"/>
        <v>0</v>
      </c>
      <c r="F157" s="3">
        <f t="shared" si="12"/>
        <v>0</v>
      </c>
    </row>
    <row r="158" spans="1:6">
      <c r="A158" s="7">
        <v>142</v>
      </c>
      <c r="B158" s="6" t="str">
        <f t="shared" si="11"/>
        <v/>
      </c>
      <c r="C158" s="5">
        <f t="shared" si="15"/>
        <v>0</v>
      </c>
      <c r="D158" s="3">
        <f t="shared" si="14"/>
        <v>0</v>
      </c>
      <c r="E158" s="4">
        <f t="shared" si="13"/>
        <v>0</v>
      </c>
      <c r="F158" s="3">
        <f t="shared" si="12"/>
        <v>0</v>
      </c>
    </row>
    <row r="159" spans="1:6">
      <c r="A159" s="7">
        <v>143</v>
      </c>
      <c r="B159" s="6" t="str">
        <f t="shared" si="11"/>
        <v/>
      </c>
      <c r="C159" s="5">
        <f t="shared" si="15"/>
        <v>0</v>
      </c>
      <c r="D159" s="3">
        <f t="shared" si="14"/>
        <v>0</v>
      </c>
      <c r="E159" s="4">
        <f t="shared" si="13"/>
        <v>0</v>
      </c>
      <c r="F159" s="3">
        <f t="shared" si="12"/>
        <v>0</v>
      </c>
    </row>
    <row r="160" spans="1:6">
      <c r="A160" s="7">
        <v>144</v>
      </c>
      <c r="B160" s="6" t="str">
        <f t="shared" si="11"/>
        <v/>
      </c>
      <c r="C160" s="5">
        <f t="shared" si="15"/>
        <v>0</v>
      </c>
      <c r="D160" s="3">
        <f t="shared" si="14"/>
        <v>0</v>
      </c>
      <c r="E160" s="4">
        <f t="shared" si="13"/>
        <v>0</v>
      </c>
      <c r="F160" s="3">
        <f t="shared" si="12"/>
        <v>0</v>
      </c>
    </row>
    <row r="161" spans="1:6">
      <c r="A161" s="7">
        <v>145</v>
      </c>
      <c r="B161" s="6" t="str">
        <f t="shared" si="11"/>
        <v/>
      </c>
      <c r="C161" s="5">
        <f t="shared" si="15"/>
        <v>0</v>
      </c>
      <c r="D161" s="3">
        <f t="shared" si="14"/>
        <v>0</v>
      </c>
      <c r="E161" s="4">
        <f t="shared" si="13"/>
        <v>0</v>
      </c>
      <c r="F161" s="3">
        <f t="shared" si="12"/>
        <v>0</v>
      </c>
    </row>
    <row r="162" spans="1:6">
      <c r="A162" s="7">
        <v>146</v>
      </c>
      <c r="B162" s="6" t="str">
        <f t="shared" si="11"/>
        <v/>
      </c>
      <c r="C162" s="5">
        <f t="shared" si="15"/>
        <v>0</v>
      </c>
      <c r="D162" s="3">
        <f t="shared" si="14"/>
        <v>0</v>
      </c>
      <c r="E162" s="4">
        <f t="shared" si="13"/>
        <v>0</v>
      </c>
      <c r="F162" s="3">
        <f t="shared" si="12"/>
        <v>0</v>
      </c>
    </row>
    <row r="163" spans="1:6">
      <c r="A163" s="7">
        <v>147</v>
      </c>
      <c r="B163" s="6" t="str">
        <f t="shared" si="11"/>
        <v/>
      </c>
      <c r="C163" s="5">
        <f t="shared" si="15"/>
        <v>0</v>
      </c>
      <c r="D163" s="3">
        <f t="shared" si="14"/>
        <v>0</v>
      </c>
      <c r="E163" s="4">
        <f t="shared" si="13"/>
        <v>0</v>
      </c>
      <c r="F163" s="3">
        <f t="shared" si="12"/>
        <v>0</v>
      </c>
    </row>
    <row r="164" spans="1:6">
      <c r="A164" s="7">
        <v>148</v>
      </c>
      <c r="B164" s="6" t="str">
        <f t="shared" si="11"/>
        <v/>
      </c>
      <c r="C164" s="5">
        <f t="shared" si="15"/>
        <v>0</v>
      </c>
      <c r="D164" s="3">
        <f t="shared" si="14"/>
        <v>0</v>
      </c>
      <c r="E164" s="4">
        <f t="shared" si="13"/>
        <v>0</v>
      </c>
      <c r="F164" s="3">
        <f t="shared" si="12"/>
        <v>0</v>
      </c>
    </row>
    <row r="165" spans="1:6">
      <c r="A165" s="7">
        <v>149</v>
      </c>
      <c r="B165" s="6" t="str">
        <f t="shared" si="11"/>
        <v/>
      </c>
      <c r="C165" s="5">
        <f t="shared" si="15"/>
        <v>0</v>
      </c>
      <c r="D165" s="3">
        <f t="shared" si="14"/>
        <v>0</v>
      </c>
      <c r="E165" s="4">
        <f t="shared" si="13"/>
        <v>0</v>
      </c>
      <c r="F165" s="3">
        <f t="shared" si="12"/>
        <v>0</v>
      </c>
    </row>
    <row r="166" spans="1:6">
      <c r="A166" s="7">
        <v>150</v>
      </c>
      <c r="B166" s="6" t="str">
        <f t="shared" si="11"/>
        <v/>
      </c>
      <c r="C166" s="5">
        <f t="shared" si="15"/>
        <v>0</v>
      </c>
      <c r="D166" s="3">
        <f t="shared" si="14"/>
        <v>0</v>
      </c>
      <c r="E166" s="4">
        <f t="shared" si="13"/>
        <v>0</v>
      </c>
      <c r="F166" s="3">
        <f t="shared" si="12"/>
        <v>0</v>
      </c>
    </row>
    <row r="167" spans="1:6">
      <c r="A167" s="7">
        <v>151</v>
      </c>
      <c r="B167" s="6" t="str">
        <f t="shared" si="11"/>
        <v/>
      </c>
      <c r="C167" s="5">
        <f t="shared" si="15"/>
        <v>0</v>
      </c>
      <c r="D167" s="3">
        <f t="shared" si="14"/>
        <v>0</v>
      </c>
      <c r="E167" s="4">
        <f t="shared" si="13"/>
        <v>0</v>
      </c>
      <c r="F167" s="3">
        <f t="shared" si="12"/>
        <v>0</v>
      </c>
    </row>
    <row r="168" spans="1:6">
      <c r="A168" s="7">
        <v>152</v>
      </c>
      <c r="B168" s="6" t="str">
        <f t="shared" si="11"/>
        <v/>
      </c>
      <c r="C168" s="5">
        <f t="shared" si="15"/>
        <v>0</v>
      </c>
      <c r="D168" s="3">
        <f t="shared" si="14"/>
        <v>0</v>
      </c>
      <c r="E168" s="4">
        <f t="shared" si="13"/>
        <v>0</v>
      </c>
      <c r="F168" s="3">
        <f t="shared" si="12"/>
        <v>0</v>
      </c>
    </row>
    <row r="169" spans="1:6">
      <c r="A169" s="7">
        <v>153</v>
      </c>
      <c r="B169" s="6" t="str">
        <f t="shared" si="11"/>
        <v/>
      </c>
      <c r="C169" s="5">
        <f t="shared" si="15"/>
        <v>0</v>
      </c>
      <c r="D169" s="3">
        <f t="shared" si="14"/>
        <v>0</v>
      </c>
      <c r="E169" s="4">
        <f t="shared" si="13"/>
        <v>0</v>
      </c>
      <c r="F169" s="3">
        <f t="shared" si="12"/>
        <v>0</v>
      </c>
    </row>
    <row r="170" spans="1:6">
      <c r="A170" s="7">
        <v>154</v>
      </c>
      <c r="B170" s="6" t="str">
        <f t="shared" si="11"/>
        <v/>
      </c>
      <c r="C170" s="5">
        <f t="shared" si="15"/>
        <v>0</v>
      </c>
      <c r="D170" s="3">
        <f t="shared" si="14"/>
        <v>0</v>
      </c>
      <c r="E170" s="4">
        <f t="shared" si="13"/>
        <v>0</v>
      </c>
      <c r="F170" s="3">
        <f t="shared" si="12"/>
        <v>0</v>
      </c>
    </row>
    <row r="171" spans="1:6">
      <c r="A171" s="7">
        <v>155</v>
      </c>
      <c r="B171" s="6" t="str">
        <f t="shared" si="11"/>
        <v/>
      </c>
      <c r="C171" s="5">
        <f t="shared" si="15"/>
        <v>0</v>
      </c>
      <c r="D171" s="3">
        <f t="shared" si="14"/>
        <v>0</v>
      </c>
      <c r="E171" s="4">
        <f t="shared" si="13"/>
        <v>0</v>
      </c>
      <c r="F171" s="3">
        <f t="shared" si="12"/>
        <v>0</v>
      </c>
    </row>
    <row r="172" spans="1:6">
      <c r="A172" s="7">
        <v>156</v>
      </c>
      <c r="B172" s="6" t="str">
        <f t="shared" si="11"/>
        <v/>
      </c>
      <c r="C172" s="5">
        <f t="shared" si="15"/>
        <v>0</v>
      </c>
      <c r="D172" s="3">
        <f t="shared" si="14"/>
        <v>0</v>
      </c>
      <c r="E172" s="4">
        <f t="shared" si="13"/>
        <v>0</v>
      </c>
      <c r="F172" s="3">
        <f t="shared" si="12"/>
        <v>0</v>
      </c>
    </row>
    <row r="173" spans="1:6">
      <c r="A173" s="7">
        <v>157</v>
      </c>
      <c r="B173" s="6" t="str">
        <f t="shared" si="11"/>
        <v/>
      </c>
      <c r="C173" s="5">
        <f t="shared" si="15"/>
        <v>0</v>
      </c>
      <c r="D173" s="3">
        <f t="shared" si="14"/>
        <v>0</v>
      </c>
      <c r="E173" s="4">
        <f t="shared" si="13"/>
        <v>0</v>
      </c>
      <c r="F173" s="3">
        <f t="shared" si="12"/>
        <v>0</v>
      </c>
    </row>
    <row r="174" spans="1:6">
      <c r="A174" s="7">
        <v>158</v>
      </c>
      <c r="B174" s="6" t="str">
        <f t="shared" si="11"/>
        <v/>
      </c>
      <c r="C174" s="5">
        <f t="shared" si="15"/>
        <v>0</v>
      </c>
      <c r="D174" s="3">
        <f t="shared" si="14"/>
        <v>0</v>
      </c>
      <c r="E174" s="4">
        <f t="shared" si="13"/>
        <v>0</v>
      </c>
      <c r="F174" s="3">
        <f t="shared" si="12"/>
        <v>0</v>
      </c>
    </row>
    <row r="175" spans="1:6">
      <c r="A175" s="7">
        <v>159</v>
      </c>
      <c r="B175" s="6" t="str">
        <f t="shared" si="11"/>
        <v/>
      </c>
      <c r="C175" s="5">
        <f t="shared" si="15"/>
        <v>0</v>
      </c>
      <c r="D175" s="3">
        <f t="shared" si="14"/>
        <v>0</v>
      </c>
      <c r="E175" s="4">
        <f t="shared" si="13"/>
        <v>0</v>
      </c>
      <c r="F175" s="3">
        <f t="shared" si="12"/>
        <v>0</v>
      </c>
    </row>
    <row r="176" spans="1:6">
      <c r="A176" s="7">
        <v>160</v>
      </c>
      <c r="B176" s="6" t="str">
        <f t="shared" si="11"/>
        <v/>
      </c>
      <c r="C176" s="5">
        <f t="shared" si="15"/>
        <v>0</v>
      </c>
      <c r="D176" s="3">
        <f t="shared" si="14"/>
        <v>0</v>
      </c>
      <c r="E176" s="4">
        <f t="shared" si="13"/>
        <v>0</v>
      </c>
      <c r="F176" s="3">
        <f t="shared" si="12"/>
        <v>0</v>
      </c>
    </row>
    <row r="177" spans="1:6">
      <c r="A177" s="7">
        <v>161</v>
      </c>
      <c r="B177" s="6" t="str">
        <f t="shared" si="11"/>
        <v/>
      </c>
      <c r="C177" s="5">
        <f t="shared" si="15"/>
        <v>0</v>
      </c>
      <c r="D177" s="3">
        <f t="shared" si="14"/>
        <v>0</v>
      </c>
      <c r="E177" s="4">
        <f t="shared" si="13"/>
        <v>0</v>
      </c>
      <c r="F177" s="3">
        <f t="shared" si="12"/>
        <v>0</v>
      </c>
    </row>
    <row r="178" spans="1:6">
      <c r="A178" s="7">
        <v>162</v>
      </c>
      <c r="B178" s="6" t="str">
        <f t="shared" si="11"/>
        <v/>
      </c>
      <c r="C178" s="5">
        <f t="shared" si="15"/>
        <v>0</v>
      </c>
      <c r="D178" s="3">
        <f t="shared" si="14"/>
        <v>0</v>
      </c>
      <c r="E178" s="4">
        <f t="shared" si="13"/>
        <v>0</v>
      </c>
      <c r="F178" s="3">
        <f t="shared" si="12"/>
        <v>0</v>
      </c>
    </row>
    <row r="179" spans="1:6">
      <c r="A179" s="7">
        <v>163</v>
      </c>
      <c r="B179" s="6" t="str">
        <f t="shared" si="11"/>
        <v/>
      </c>
      <c r="C179" s="5">
        <f t="shared" si="15"/>
        <v>0</v>
      </c>
      <c r="D179" s="3">
        <f t="shared" si="14"/>
        <v>0</v>
      </c>
      <c r="E179" s="4">
        <f t="shared" si="13"/>
        <v>0</v>
      </c>
      <c r="F179" s="3">
        <f t="shared" si="12"/>
        <v>0</v>
      </c>
    </row>
    <row r="180" spans="1:6">
      <c r="A180" s="7">
        <v>164</v>
      </c>
      <c r="B180" s="6" t="str">
        <f t="shared" si="11"/>
        <v/>
      </c>
      <c r="C180" s="5">
        <f t="shared" si="15"/>
        <v>0</v>
      </c>
      <c r="D180" s="3">
        <f t="shared" si="14"/>
        <v>0</v>
      </c>
      <c r="E180" s="4">
        <f t="shared" si="13"/>
        <v>0</v>
      </c>
      <c r="F180" s="3">
        <f t="shared" si="12"/>
        <v>0</v>
      </c>
    </row>
    <row r="181" spans="1:6">
      <c r="A181" s="7">
        <v>165</v>
      </c>
      <c r="B181" s="6" t="str">
        <f t="shared" si="11"/>
        <v/>
      </c>
      <c r="C181" s="5">
        <f t="shared" si="15"/>
        <v>0</v>
      </c>
      <c r="D181" s="3">
        <f t="shared" si="14"/>
        <v>0</v>
      </c>
      <c r="E181" s="4">
        <f t="shared" si="13"/>
        <v>0</v>
      </c>
      <c r="F181" s="3">
        <f t="shared" si="12"/>
        <v>0</v>
      </c>
    </row>
    <row r="182" spans="1:6">
      <c r="A182" s="7">
        <v>166</v>
      </c>
      <c r="B182" s="6" t="str">
        <f t="shared" si="11"/>
        <v/>
      </c>
      <c r="C182" s="5">
        <f t="shared" si="15"/>
        <v>0</v>
      </c>
      <c r="D182" s="3">
        <f t="shared" si="14"/>
        <v>0</v>
      </c>
      <c r="E182" s="4">
        <f t="shared" si="13"/>
        <v>0</v>
      </c>
      <c r="F182" s="3">
        <f t="shared" si="12"/>
        <v>0</v>
      </c>
    </row>
    <row r="183" spans="1:6">
      <c r="A183" s="7">
        <v>167</v>
      </c>
      <c r="B183" s="6" t="str">
        <f t="shared" si="11"/>
        <v/>
      </c>
      <c r="C183" s="5">
        <f t="shared" si="15"/>
        <v>0</v>
      </c>
      <c r="D183" s="3">
        <f t="shared" si="14"/>
        <v>0</v>
      </c>
      <c r="E183" s="4">
        <f t="shared" si="13"/>
        <v>0</v>
      </c>
      <c r="F183" s="3">
        <f t="shared" si="12"/>
        <v>0</v>
      </c>
    </row>
    <row r="184" spans="1:6">
      <c r="A184" s="7">
        <v>168</v>
      </c>
      <c r="B184" s="6" t="str">
        <f t="shared" si="11"/>
        <v/>
      </c>
      <c r="C184" s="5">
        <f t="shared" si="15"/>
        <v>0</v>
      </c>
      <c r="D184" s="3">
        <f t="shared" si="14"/>
        <v>0</v>
      </c>
      <c r="E184" s="4">
        <f t="shared" si="13"/>
        <v>0</v>
      </c>
      <c r="F184" s="3">
        <f t="shared" si="12"/>
        <v>0</v>
      </c>
    </row>
    <row r="185" spans="1:6">
      <c r="A185" s="7">
        <v>169</v>
      </c>
      <c r="B185" s="6" t="str">
        <f t="shared" si="11"/>
        <v/>
      </c>
      <c r="C185" s="5">
        <f t="shared" si="15"/>
        <v>0</v>
      </c>
      <c r="D185" s="3">
        <f t="shared" si="14"/>
        <v>0</v>
      </c>
      <c r="E185" s="4">
        <f t="shared" si="13"/>
        <v>0</v>
      </c>
      <c r="F185" s="3">
        <f t="shared" si="12"/>
        <v>0</v>
      </c>
    </row>
    <row r="186" spans="1:6">
      <c r="A186" s="7">
        <v>170</v>
      </c>
      <c r="B186" s="6" t="str">
        <f t="shared" si="11"/>
        <v/>
      </c>
      <c r="C186" s="5">
        <f t="shared" si="15"/>
        <v>0</v>
      </c>
      <c r="D186" s="3">
        <f t="shared" si="14"/>
        <v>0</v>
      </c>
      <c r="E186" s="4">
        <f t="shared" si="13"/>
        <v>0</v>
      </c>
      <c r="F186" s="3">
        <f t="shared" si="12"/>
        <v>0</v>
      </c>
    </row>
    <row r="187" spans="1:6">
      <c r="A187" s="7">
        <v>171</v>
      </c>
      <c r="B187" s="6" t="str">
        <f t="shared" si="11"/>
        <v/>
      </c>
      <c r="C187" s="5">
        <f t="shared" si="15"/>
        <v>0</v>
      </c>
      <c r="D187" s="3">
        <f t="shared" si="14"/>
        <v>0</v>
      </c>
      <c r="E187" s="4">
        <f t="shared" si="13"/>
        <v>0</v>
      </c>
      <c r="F187" s="3">
        <f t="shared" si="12"/>
        <v>0</v>
      </c>
    </row>
    <row r="188" spans="1:6">
      <c r="A188" s="7">
        <v>172</v>
      </c>
      <c r="B188" s="6" t="str">
        <f t="shared" si="11"/>
        <v/>
      </c>
      <c r="C188" s="5">
        <f t="shared" si="15"/>
        <v>0</v>
      </c>
      <c r="D188" s="3">
        <f t="shared" si="14"/>
        <v>0</v>
      </c>
      <c r="E188" s="4">
        <f t="shared" si="13"/>
        <v>0</v>
      </c>
      <c r="F188" s="3">
        <f t="shared" si="12"/>
        <v>0</v>
      </c>
    </row>
    <row r="189" spans="1:6">
      <c r="A189" s="7">
        <v>173</v>
      </c>
      <c r="B189" s="6" t="str">
        <f t="shared" si="11"/>
        <v/>
      </c>
      <c r="C189" s="5">
        <f t="shared" si="15"/>
        <v>0</v>
      </c>
      <c r="D189" s="3">
        <f t="shared" si="14"/>
        <v>0</v>
      </c>
      <c r="E189" s="4">
        <f t="shared" si="13"/>
        <v>0</v>
      </c>
      <c r="F189" s="3">
        <f t="shared" si="12"/>
        <v>0</v>
      </c>
    </row>
    <row r="190" spans="1:6">
      <c r="A190" s="7">
        <v>174</v>
      </c>
      <c r="B190" s="6" t="str">
        <f t="shared" si="11"/>
        <v/>
      </c>
      <c r="C190" s="5">
        <f t="shared" si="15"/>
        <v>0</v>
      </c>
      <c r="D190" s="3">
        <f t="shared" si="14"/>
        <v>0</v>
      </c>
      <c r="E190" s="4">
        <f t="shared" si="13"/>
        <v>0</v>
      </c>
      <c r="F190" s="3">
        <f t="shared" si="12"/>
        <v>0</v>
      </c>
    </row>
    <row r="191" spans="1:6">
      <c r="A191" s="7">
        <v>175</v>
      </c>
      <c r="B191" s="6" t="str">
        <f t="shared" si="11"/>
        <v/>
      </c>
      <c r="C191" s="5">
        <f t="shared" si="15"/>
        <v>0</v>
      </c>
      <c r="D191" s="3">
        <f t="shared" si="14"/>
        <v>0</v>
      </c>
      <c r="E191" s="4">
        <f t="shared" si="13"/>
        <v>0</v>
      </c>
      <c r="F191" s="3">
        <f t="shared" si="12"/>
        <v>0</v>
      </c>
    </row>
    <row r="192" spans="1:6">
      <c r="A192" s="7">
        <v>176</v>
      </c>
      <c r="B192" s="6" t="str">
        <f t="shared" si="11"/>
        <v/>
      </c>
      <c r="C192" s="5">
        <f t="shared" si="15"/>
        <v>0</v>
      </c>
      <c r="D192" s="3">
        <f t="shared" si="14"/>
        <v>0</v>
      </c>
      <c r="E192" s="4">
        <f t="shared" si="13"/>
        <v>0</v>
      </c>
      <c r="F192" s="3">
        <f t="shared" si="12"/>
        <v>0</v>
      </c>
    </row>
    <row r="193" spans="1:6">
      <c r="A193" s="7">
        <v>177</v>
      </c>
      <c r="B193" s="6" t="str">
        <f t="shared" si="11"/>
        <v/>
      </c>
      <c r="C193" s="5">
        <f t="shared" si="15"/>
        <v>0</v>
      </c>
      <c r="D193" s="3">
        <f t="shared" si="14"/>
        <v>0</v>
      </c>
      <c r="E193" s="4">
        <f t="shared" si="13"/>
        <v>0</v>
      </c>
      <c r="F193" s="3">
        <f t="shared" si="12"/>
        <v>0</v>
      </c>
    </row>
    <row r="194" spans="1:6">
      <c r="A194" s="7">
        <v>178</v>
      </c>
      <c r="B194" s="6" t="str">
        <f t="shared" si="11"/>
        <v/>
      </c>
      <c r="C194" s="5">
        <f t="shared" si="15"/>
        <v>0</v>
      </c>
      <c r="D194" s="3">
        <f t="shared" si="14"/>
        <v>0</v>
      </c>
      <c r="E194" s="4">
        <f t="shared" si="13"/>
        <v>0</v>
      </c>
      <c r="F194" s="3">
        <f t="shared" si="12"/>
        <v>0</v>
      </c>
    </row>
    <row r="195" spans="1:6">
      <c r="A195" s="7">
        <v>179</v>
      </c>
      <c r="B195" s="6" t="str">
        <f t="shared" si="11"/>
        <v/>
      </c>
      <c r="C195" s="5">
        <f t="shared" si="15"/>
        <v>0</v>
      </c>
      <c r="D195" s="3">
        <f t="shared" si="14"/>
        <v>0</v>
      </c>
      <c r="E195" s="4">
        <f t="shared" si="13"/>
        <v>0</v>
      </c>
      <c r="F195" s="3">
        <f t="shared" si="12"/>
        <v>0</v>
      </c>
    </row>
    <row r="196" spans="1:6">
      <c r="A196" s="7">
        <v>180</v>
      </c>
      <c r="B196" s="6" t="str">
        <f t="shared" si="11"/>
        <v/>
      </c>
      <c r="C196" s="5">
        <f t="shared" si="15"/>
        <v>0</v>
      </c>
      <c r="D196" s="3">
        <f t="shared" si="14"/>
        <v>0</v>
      </c>
      <c r="E196" s="4">
        <f t="shared" si="13"/>
        <v>0</v>
      </c>
      <c r="F196" s="3">
        <f t="shared" si="12"/>
        <v>0</v>
      </c>
    </row>
    <row r="197" spans="1:6">
      <c r="A197" s="7">
        <v>181</v>
      </c>
      <c r="B197" s="6" t="str">
        <f t="shared" si="11"/>
        <v/>
      </c>
      <c r="C197" s="5">
        <f t="shared" si="15"/>
        <v>0</v>
      </c>
      <c r="D197" s="3">
        <f t="shared" si="14"/>
        <v>0</v>
      </c>
      <c r="E197" s="4">
        <f t="shared" si="13"/>
        <v>0</v>
      </c>
      <c r="F197" s="3">
        <f t="shared" si="12"/>
        <v>0</v>
      </c>
    </row>
    <row r="198" spans="1:6">
      <c r="A198" s="7">
        <v>182</v>
      </c>
      <c r="B198" s="6" t="str">
        <f t="shared" si="11"/>
        <v/>
      </c>
      <c r="C198" s="5">
        <f t="shared" si="15"/>
        <v>0</v>
      </c>
      <c r="D198" s="3">
        <f t="shared" si="14"/>
        <v>0</v>
      </c>
      <c r="E198" s="4">
        <f t="shared" si="13"/>
        <v>0</v>
      </c>
      <c r="F198" s="3">
        <f t="shared" si="12"/>
        <v>0</v>
      </c>
    </row>
    <row r="199" spans="1:6">
      <c r="A199" s="7">
        <v>183</v>
      </c>
      <c r="B199" s="6" t="str">
        <f t="shared" si="11"/>
        <v/>
      </c>
      <c r="C199" s="5">
        <f t="shared" si="15"/>
        <v>0</v>
      </c>
      <c r="D199" s="3">
        <f t="shared" si="14"/>
        <v>0</v>
      </c>
      <c r="E199" s="4">
        <f t="shared" si="13"/>
        <v>0</v>
      </c>
      <c r="F199" s="3">
        <f t="shared" si="12"/>
        <v>0</v>
      </c>
    </row>
    <row r="200" spans="1:6">
      <c r="A200" s="7">
        <v>184</v>
      </c>
      <c r="B200" s="6" t="str">
        <f t="shared" si="11"/>
        <v/>
      </c>
      <c r="C200" s="5">
        <f t="shared" si="15"/>
        <v>0</v>
      </c>
      <c r="D200" s="3">
        <f t="shared" si="14"/>
        <v>0</v>
      </c>
      <c r="E200" s="4">
        <f t="shared" si="13"/>
        <v>0</v>
      </c>
      <c r="F200" s="3">
        <f t="shared" si="12"/>
        <v>0</v>
      </c>
    </row>
    <row r="201" spans="1:6">
      <c r="A201" s="7">
        <v>185</v>
      </c>
      <c r="B201" s="6" t="str">
        <f t="shared" si="11"/>
        <v/>
      </c>
      <c r="C201" s="5">
        <f t="shared" si="15"/>
        <v>0</v>
      </c>
      <c r="D201" s="3">
        <f t="shared" si="14"/>
        <v>0</v>
      </c>
      <c r="E201" s="4">
        <f t="shared" si="13"/>
        <v>0</v>
      </c>
      <c r="F201" s="3">
        <f t="shared" si="12"/>
        <v>0</v>
      </c>
    </row>
    <row r="202" spans="1:6">
      <c r="A202" s="7">
        <v>186</v>
      </c>
      <c r="B202" s="6" t="str">
        <f t="shared" si="11"/>
        <v/>
      </c>
      <c r="C202" s="5">
        <f t="shared" si="15"/>
        <v>0</v>
      </c>
      <c r="D202" s="3">
        <f t="shared" si="14"/>
        <v>0</v>
      </c>
      <c r="E202" s="4">
        <f t="shared" si="13"/>
        <v>0</v>
      </c>
      <c r="F202" s="3">
        <f t="shared" si="12"/>
        <v>0</v>
      </c>
    </row>
    <row r="203" spans="1:6">
      <c r="A203" s="7">
        <v>187</v>
      </c>
      <c r="B203" s="6" t="str">
        <f t="shared" si="11"/>
        <v/>
      </c>
      <c r="C203" s="5">
        <f t="shared" si="15"/>
        <v>0</v>
      </c>
      <c r="D203" s="3">
        <f t="shared" si="14"/>
        <v>0</v>
      </c>
      <c r="E203" s="4">
        <f t="shared" si="13"/>
        <v>0</v>
      </c>
      <c r="F203" s="3">
        <f t="shared" si="12"/>
        <v>0</v>
      </c>
    </row>
    <row r="204" spans="1:6">
      <c r="A204" s="7">
        <v>188</v>
      </c>
      <c r="B204" s="6" t="str">
        <f t="shared" si="11"/>
        <v/>
      </c>
      <c r="C204" s="5">
        <f t="shared" si="15"/>
        <v>0</v>
      </c>
      <c r="D204" s="3">
        <f t="shared" si="14"/>
        <v>0</v>
      </c>
      <c r="E204" s="4">
        <f t="shared" si="13"/>
        <v>0</v>
      </c>
      <c r="F204" s="3">
        <f t="shared" si="12"/>
        <v>0</v>
      </c>
    </row>
    <row r="205" spans="1:6">
      <c r="A205" s="7">
        <v>189</v>
      </c>
      <c r="B205" s="6" t="str">
        <f t="shared" si="11"/>
        <v/>
      </c>
      <c r="C205" s="5">
        <f t="shared" si="15"/>
        <v>0</v>
      </c>
      <c r="D205" s="3">
        <f t="shared" si="14"/>
        <v>0</v>
      </c>
      <c r="E205" s="4">
        <f t="shared" si="13"/>
        <v>0</v>
      </c>
      <c r="F205" s="3">
        <f t="shared" si="12"/>
        <v>0</v>
      </c>
    </row>
    <row r="206" spans="1:6">
      <c r="A206" s="7">
        <v>190</v>
      </c>
      <c r="B206" s="6" t="str">
        <f t="shared" si="11"/>
        <v/>
      </c>
      <c r="C206" s="5">
        <f t="shared" si="15"/>
        <v>0</v>
      </c>
      <c r="D206" s="3">
        <f t="shared" si="14"/>
        <v>0</v>
      </c>
      <c r="E206" s="4">
        <f t="shared" si="13"/>
        <v>0</v>
      </c>
      <c r="F206" s="3">
        <f t="shared" si="12"/>
        <v>0</v>
      </c>
    </row>
    <row r="207" spans="1:6">
      <c r="A207" s="7">
        <v>191</v>
      </c>
      <c r="B207" s="6" t="str">
        <f t="shared" si="11"/>
        <v/>
      </c>
      <c r="C207" s="5">
        <f t="shared" si="15"/>
        <v>0</v>
      </c>
      <c r="D207" s="3">
        <f t="shared" si="14"/>
        <v>0</v>
      </c>
      <c r="E207" s="4">
        <f t="shared" si="13"/>
        <v>0</v>
      </c>
      <c r="F207" s="3">
        <f t="shared" si="12"/>
        <v>0</v>
      </c>
    </row>
    <row r="208" spans="1:6">
      <c r="A208" s="7">
        <v>192</v>
      </c>
      <c r="B208" s="6" t="str">
        <f t="shared" si="11"/>
        <v/>
      </c>
      <c r="C208" s="5">
        <f t="shared" si="15"/>
        <v>0</v>
      </c>
      <c r="D208" s="3">
        <f t="shared" si="14"/>
        <v>0</v>
      </c>
      <c r="E208" s="4">
        <f t="shared" si="13"/>
        <v>0</v>
      </c>
      <c r="F208" s="3">
        <f t="shared" si="12"/>
        <v>0</v>
      </c>
    </row>
    <row r="209" spans="1:6">
      <c r="A209" s="7">
        <v>193</v>
      </c>
      <c r="B209" s="6" t="str">
        <f t="shared" ref="B209:B256" si="16">IF(C209&gt;0,DATE(YEAR($F$10+31),MONTH($F$10+31)+A209-1,1),"")</f>
        <v/>
      </c>
      <c r="C209" s="5">
        <f t="shared" si="15"/>
        <v>0</v>
      </c>
      <c r="D209" s="3">
        <f t="shared" si="14"/>
        <v>0</v>
      </c>
      <c r="E209" s="4">
        <f t="shared" si="13"/>
        <v>0</v>
      </c>
      <c r="F209" s="3">
        <f t="shared" si="12"/>
        <v>0</v>
      </c>
    </row>
    <row r="210" spans="1:6">
      <c r="A210" s="7">
        <v>194</v>
      </c>
      <c r="B210" s="6" t="str">
        <f t="shared" si="16"/>
        <v/>
      </c>
      <c r="C210" s="5">
        <f t="shared" si="15"/>
        <v>0</v>
      </c>
      <c r="D210" s="3">
        <f t="shared" si="14"/>
        <v>0</v>
      </c>
      <c r="E210" s="4">
        <f t="shared" si="13"/>
        <v>0</v>
      </c>
      <c r="F210" s="3">
        <f t="shared" ref="F210:F256" si="17">+F209-D210</f>
        <v>0</v>
      </c>
    </row>
    <row r="211" spans="1:6">
      <c r="A211" s="7">
        <v>195</v>
      </c>
      <c r="B211" s="6" t="str">
        <f t="shared" si="16"/>
        <v/>
      </c>
      <c r="C211" s="5">
        <f t="shared" si="15"/>
        <v>0</v>
      </c>
      <c r="D211" s="3">
        <f t="shared" si="14"/>
        <v>0</v>
      </c>
      <c r="E211" s="4">
        <f t="shared" ref="E211:E256" si="18">INT(+F210*$B$263)</f>
        <v>0</v>
      </c>
      <c r="F211" s="3">
        <f t="shared" si="17"/>
        <v>0</v>
      </c>
    </row>
    <row r="212" spans="1:6">
      <c r="A212" s="7">
        <v>196</v>
      </c>
      <c r="B212" s="6" t="str">
        <f t="shared" si="16"/>
        <v/>
      </c>
      <c r="C212" s="5">
        <f t="shared" si="15"/>
        <v>0</v>
      </c>
      <c r="D212" s="3">
        <f t="shared" ref="D212:D256" si="19">IF(F211&gt;0,IF(F211&lt;C212,F211,C212-E212),0)</f>
        <v>0</v>
      </c>
      <c r="E212" s="4">
        <f t="shared" si="18"/>
        <v>0</v>
      </c>
      <c r="F212" s="3">
        <f t="shared" si="17"/>
        <v>0</v>
      </c>
    </row>
    <row r="213" spans="1:6">
      <c r="A213" s="7">
        <v>197</v>
      </c>
      <c r="B213" s="6" t="str">
        <f t="shared" si="16"/>
        <v/>
      </c>
      <c r="C213" s="5">
        <f t="shared" si="15"/>
        <v>0</v>
      </c>
      <c r="D213" s="3">
        <f t="shared" si="19"/>
        <v>0</v>
      </c>
      <c r="E213" s="4">
        <f t="shared" si="18"/>
        <v>0</v>
      </c>
      <c r="F213" s="3">
        <f t="shared" si="17"/>
        <v>0</v>
      </c>
    </row>
    <row r="214" spans="1:6">
      <c r="A214" s="7">
        <v>198</v>
      </c>
      <c r="B214" s="6" t="str">
        <f t="shared" si="16"/>
        <v/>
      </c>
      <c r="C214" s="5">
        <f t="shared" si="15"/>
        <v>0</v>
      </c>
      <c r="D214" s="3">
        <f t="shared" si="19"/>
        <v>0</v>
      </c>
      <c r="E214" s="4">
        <f t="shared" si="18"/>
        <v>0</v>
      </c>
      <c r="F214" s="3">
        <f t="shared" si="17"/>
        <v>0</v>
      </c>
    </row>
    <row r="215" spans="1:6">
      <c r="A215" s="7">
        <v>199</v>
      </c>
      <c r="B215" s="6" t="str">
        <f t="shared" si="16"/>
        <v/>
      </c>
      <c r="C215" s="5">
        <f t="shared" si="15"/>
        <v>0</v>
      </c>
      <c r="D215" s="3">
        <f t="shared" si="19"/>
        <v>0</v>
      </c>
      <c r="E215" s="4">
        <f t="shared" si="18"/>
        <v>0</v>
      </c>
      <c r="F215" s="3">
        <f t="shared" si="17"/>
        <v>0</v>
      </c>
    </row>
    <row r="216" spans="1:6">
      <c r="A216" s="7">
        <v>200</v>
      </c>
      <c r="B216" s="6" t="str">
        <f t="shared" si="16"/>
        <v/>
      </c>
      <c r="C216" s="5">
        <f t="shared" si="15"/>
        <v>0</v>
      </c>
      <c r="D216" s="3">
        <f t="shared" si="19"/>
        <v>0</v>
      </c>
      <c r="E216" s="4">
        <f t="shared" si="18"/>
        <v>0</v>
      </c>
      <c r="F216" s="3">
        <f t="shared" si="17"/>
        <v>0</v>
      </c>
    </row>
    <row r="217" spans="1:6">
      <c r="A217" s="7">
        <v>201</v>
      </c>
      <c r="B217" s="6" t="str">
        <f t="shared" si="16"/>
        <v/>
      </c>
      <c r="C217" s="5">
        <f t="shared" ref="C217:C256" si="20">IF(F216&gt;$F$14,$F$14,F216+E217)</f>
        <v>0</v>
      </c>
      <c r="D217" s="3">
        <f t="shared" si="19"/>
        <v>0</v>
      </c>
      <c r="E217" s="4">
        <f t="shared" si="18"/>
        <v>0</v>
      </c>
      <c r="F217" s="3">
        <f t="shared" si="17"/>
        <v>0</v>
      </c>
    </row>
    <row r="218" spans="1:6">
      <c r="A218" s="7">
        <v>202</v>
      </c>
      <c r="B218" s="6" t="str">
        <f t="shared" si="16"/>
        <v/>
      </c>
      <c r="C218" s="5">
        <f t="shared" si="20"/>
        <v>0</v>
      </c>
      <c r="D218" s="3">
        <f t="shared" si="19"/>
        <v>0</v>
      </c>
      <c r="E218" s="4">
        <f t="shared" si="18"/>
        <v>0</v>
      </c>
      <c r="F218" s="3">
        <f t="shared" si="17"/>
        <v>0</v>
      </c>
    </row>
    <row r="219" spans="1:6">
      <c r="A219" s="7">
        <v>203</v>
      </c>
      <c r="B219" s="6" t="str">
        <f t="shared" si="16"/>
        <v/>
      </c>
      <c r="C219" s="5">
        <f t="shared" si="20"/>
        <v>0</v>
      </c>
      <c r="D219" s="3">
        <f t="shared" si="19"/>
        <v>0</v>
      </c>
      <c r="E219" s="4">
        <f t="shared" si="18"/>
        <v>0</v>
      </c>
      <c r="F219" s="3">
        <f t="shared" si="17"/>
        <v>0</v>
      </c>
    </row>
    <row r="220" spans="1:6">
      <c r="A220" s="7">
        <v>204</v>
      </c>
      <c r="B220" s="6" t="str">
        <f t="shared" si="16"/>
        <v/>
      </c>
      <c r="C220" s="5">
        <f t="shared" si="20"/>
        <v>0</v>
      </c>
      <c r="D220" s="3">
        <f t="shared" si="19"/>
        <v>0</v>
      </c>
      <c r="E220" s="4">
        <f t="shared" si="18"/>
        <v>0</v>
      </c>
      <c r="F220" s="3">
        <f t="shared" si="17"/>
        <v>0</v>
      </c>
    </row>
    <row r="221" spans="1:6">
      <c r="A221" s="7">
        <v>205</v>
      </c>
      <c r="B221" s="6" t="str">
        <f t="shared" si="16"/>
        <v/>
      </c>
      <c r="C221" s="5">
        <f t="shared" si="20"/>
        <v>0</v>
      </c>
      <c r="D221" s="3">
        <f t="shared" si="19"/>
        <v>0</v>
      </c>
      <c r="E221" s="4">
        <f t="shared" si="18"/>
        <v>0</v>
      </c>
      <c r="F221" s="3">
        <f t="shared" si="17"/>
        <v>0</v>
      </c>
    </row>
    <row r="222" spans="1:6">
      <c r="A222" s="7">
        <v>206</v>
      </c>
      <c r="B222" s="6" t="str">
        <f t="shared" si="16"/>
        <v/>
      </c>
      <c r="C222" s="5">
        <f t="shared" si="20"/>
        <v>0</v>
      </c>
      <c r="D222" s="3">
        <f t="shared" si="19"/>
        <v>0</v>
      </c>
      <c r="E222" s="4">
        <f t="shared" si="18"/>
        <v>0</v>
      </c>
      <c r="F222" s="3">
        <f t="shared" si="17"/>
        <v>0</v>
      </c>
    </row>
    <row r="223" spans="1:6">
      <c r="A223" s="7">
        <v>207</v>
      </c>
      <c r="B223" s="6" t="str">
        <f t="shared" si="16"/>
        <v/>
      </c>
      <c r="C223" s="5">
        <f t="shared" si="20"/>
        <v>0</v>
      </c>
      <c r="D223" s="3">
        <f t="shared" si="19"/>
        <v>0</v>
      </c>
      <c r="E223" s="4">
        <f t="shared" si="18"/>
        <v>0</v>
      </c>
      <c r="F223" s="3">
        <f t="shared" si="17"/>
        <v>0</v>
      </c>
    </row>
    <row r="224" spans="1:6">
      <c r="A224" s="7">
        <v>208</v>
      </c>
      <c r="B224" s="6" t="str">
        <f t="shared" si="16"/>
        <v/>
      </c>
      <c r="C224" s="5">
        <f t="shared" si="20"/>
        <v>0</v>
      </c>
      <c r="D224" s="3">
        <f t="shared" si="19"/>
        <v>0</v>
      </c>
      <c r="E224" s="4">
        <f t="shared" si="18"/>
        <v>0</v>
      </c>
      <c r="F224" s="3">
        <f t="shared" si="17"/>
        <v>0</v>
      </c>
    </row>
    <row r="225" spans="1:6">
      <c r="A225" s="7">
        <v>209</v>
      </c>
      <c r="B225" s="6" t="str">
        <f t="shared" si="16"/>
        <v/>
      </c>
      <c r="C225" s="5">
        <f t="shared" si="20"/>
        <v>0</v>
      </c>
      <c r="D225" s="3">
        <f t="shared" si="19"/>
        <v>0</v>
      </c>
      <c r="E225" s="4">
        <f t="shared" si="18"/>
        <v>0</v>
      </c>
      <c r="F225" s="3">
        <f t="shared" si="17"/>
        <v>0</v>
      </c>
    </row>
    <row r="226" spans="1:6">
      <c r="A226" s="7">
        <v>210</v>
      </c>
      <c r="B226" s="6" t="str">
        <f t="shared" si="16"/>
        <v/>
      </c>
      <c r="C226" s="5">
        <f t="shared" si="20"/>
        <v>0</v>
      </c>
      <c r="D226" s="3">
        <f t="shared" si="19"/>
        <v>0</v>
      </c>
      <c r="E226" s="4">
        <f t="shared" si="18"/>
        <v>0</v>
      </c>
      <c r="F226" s="3">
        <f t="shared" si="17"/>
        <v>0</v>
      </c>
    </row>
    <row r="227" spans="1:6">
      <c r="A227" s="7">
        <v>211</v>
      </c>
      <c r="B227" s="6" t="str">
        <f t="shared" si="16"/>
        <v/>
      </c>
      <c r="C227" s="5">
        <f t="shared" si="20"/>
        <v>0</v>
      </c>
      <c r="D227" s="3">
        <f t="shared" si="19"/>
        <v>0</v>
      </c>
      <c r="E227" s="4">
        <f t="shared" si="18"/>
        <v>0</v>
      </c>
      <c r="F227" s="3">
        <f t="shared" si="17"/>
        <v>0</v>
      </c>
    </row>
    <row r="228" spans="1:6">
      <c r="A228" s="7">
        <v>212</v>
      </c>
      <c r="B228" s="6" t="str">
        <f t="shared" si="16"/>
        <v/>
      </c>
      <c r="C228" s="5">
        <f t="shared" si="20"/>
        <v>0</v>
      </c>
      <c r="D228" s="3">
        <f t="shared" si="19"/>
        <v>0</v>
      </c>
      <c r="E228" s="4">
        <f t="shared" si="18"/>
        <v>0</v>
      </c>
      <c r="F228" s="3">
        <f t="shared" si="17"/>
        <v>0</v>
      </c>
    </row>
    <row r="229" spans="1:6">
      <c r="A229" s="7">
        <v>213</v>
      </c>
      <c r="B229" s="6" t="str">
        <f t="shared" si="16"/>
        <v/>
      </c>
      <c r="C229" s="5">
        <f t="shared" si="20"/>
        <v>0</v>
      </c>
      <c r="D229" s="3">
        <f t="shared" si="19"/>
        <v>0</v>
      </c>
      <c r="E229" s="4">
        <f t="shared" si="18"/>
        <v>0</v>
      </c>
      <c r="F229" s="3">
        <f t="shared" si="17"/>
        <v>0</v>
      </c>
    </row>
    <row r="230" spans="1:6">
      <c r="A230" s="7">
        <v>214</v>
      </c>
      <c r="B230" s="6" t="str">
        <f t="shared" si="16"/>
        <v/>
      </c>
      <c r="C230" s="5">
        <f t="shared" si="20"/>
        <v>0</v>
      </c>
      <c r="D230" s="3">
        <f t="shared" si="19"/>
        <v>0</v>
      </c>
      <c r="E230" s="4">
        <f t="shared" si="18"/>
        <v>0</v>
      </c>
      <c r="F230" s="3">
        <f t="shared" si="17"/>
        <v>0</v>
      </c>
    </row>
    <row r="231" spans="1:6">
      <c r="A231" s="7">
        <v>215</v>
      </c>
      <c r="B231" s="6" t="str">
        <f t="shared" si="16"/>
        <v/>
      </c>
      <c r="C231" s="5">
        <f t="shared" si="20"/>
        <v>0</v>
      </c>
      <c r="D231" s="3">
        <f t="shared" si="19"/>
        <v>0</v>
      </c>
      <c r="E231" s="4">
        <f t="shared" si="18"/>
        <v>0</v>
      </c>
      <c r="F231" s="3">
        <f t="shared" si="17"/>
        <v>0</v>
      </c>
    </row>
    <row r="232" spans="1:6">
      <c r="A232" s="7">
        <v>216</v>
      </c>
      <c r="B232" s="6" t="str">
        <f t="shared" si="16"/>
        <v/>
      </c>
      <c r="C232" s="5">
        <f t="shared" si="20"/>
        <v>0</v>
      </c>
      <c r="D232" s="3">
        <f t="shared" si="19"/>
        <v>0</v>
      </c>
      <c r="E232" s="4">
        <f t="shared" si="18"/>
        <v>0</v>
      </c>
      <c r="F232" s="3">
        <f t="shared" si="17"/>
        <v>0</v>
      </c>
    </row>
    <row r="233" spans="1:6">
      <c r="A233" s="7">
        <v>217</v>
      </c>
      <c r="B233" s="6" t="str">
        <f t="shared" si="16"/>
        <v/>
      </c>
      <c r="C233" s="5">
        <f t="shared" si="20"/>
        <v>0</v>
      </c>
      <c r="D233" s="3">
        <f t="shared" si="19"/>
        <v>0</v>
      </c>
      <c r="E233" s="4">
        <f t="shared" si="18"/>
        <v>0</v>
      </c>
      <c r="F233" s="3">
        <f t="shared" si="17"/>
        <v>0</v>
      </c>
    </row>
    <row r="234" spans="1:6">
      <c r="A234" s="7">
        <v>218</v>
      </c>
      <c r="B234" s="6" t="str">
        <f t="shared" si="16"/>
        <v/>
      </c>
      <c r="C234" s="5">
        <f t="shared" si="20"/>
        <v>0</v>
      </c>
      <c r="D234" s="3">
        <f t="shared" si="19"/>
        <v>0</v>
      </c>
      <c r="E234" s="4">
        <f t="shared" si="18"/>
        <v>0</v>
      </c>
      <c r="F234" s="3">
        <f t="shared" si="17"/>
        <v>0</v>
      </c>
    </row>
    <row r="235" spans="1:6">
      <c r="A235" s="7">
        <v>219</v>
      </c>
      <c r="B235" s="6" t="str">
        <f t="shared" si="16"/>
        <v/>
      </c>
      <c r="C235" s="5">
        <f t="shared" si="20"/>
        <v>0</v>
      </c>
      <c r="D235" s="3">
        <f t="shared" si="19"/>
        <v>0</v>
      </c>
      <c r="E235" s="4">
        <f t="shared" si="18"/>
        <v>0</v>
      </c>
      <c r="F235" s="3">
        <f t="shared" si="17"/>
        <v>0</v>
      </c>
    </row>
    <row r="236" spans="1:6">
      <c r="A236" s="7">
        <v>220</v>
      </c>
      <c r="B236" s="6" t="str">
        <f t="shared" si="16"/>
        <v/>
      </c>
      <c r="C236" s="5">
        <f t="shared" si="20"/>
        <v>0</v>
      </c>
      <c r="D236" s="3">
        <f t="shared" si="19"/>
        <v>0</v>
      </c>
      <c r="E236" s="4">
        <f t="shared" si="18"/>
        <v>0</v>
      </c>
      <c r="F236" s="3">
        <f t="shared" si="17"/>
        <v>0</v>
      </c>
    </row>
    <row r="237" spans="1:6">
      <c r="A237" s="7">
        <v>221</v>
      </c>
      <c r="B237" s="6" t="str">
        <f t="shared" si="16"/>
        <v/>
      </c>
      <c r="C237" s="5">
        <f t="shared" si="20"/>
        <v>0</v>
      </c>
      <c r="D237" s="3">
        <f t="shared" si="19"/>
        <v>0</v>
      </c>
      <c r="E237" s="4">
        <f t="shared" si="18"/>
        <v>0</v>
      </c>
      <c r="F237" s="3">
        <f t="shared" si="17"/>
        <v>0</v>
      </c>
    </row>
    <row r="238" spans="1:6">
      <c r="A238" s="7">
        <v>222</v>
      </c>
      <c r="B238" s="6" t="str">
        <f t="shared" si="16"/>
        <v/>
      </c>
      <c r="C238" s="5">
        <f t="shared" si="20"/>
        <v>0</v>
      </c>
      <c r="D238" s="3">
        <f t="shared" si="19"/>
        <v>0</v>
      </c>
      <c r="E238" s="4">
        <f t="shared" si="18"/>
        <v>0</v>
      </c>
      <c r="F238" s="3">
        <f t="shared" si="17"/>
        <v>0</v>
      </c>
    </row>
    <row r="239" spans="1:6">
      <c r="A239" s="7">
        <v>223</v>
      </c>
      <c r="B239" s="6" t="str">
        <f t="shared" si="16"/>
        <v/>
      </c>
      <c r="C239" s="5">
        <f t="shared" si="20"/>
        <v>0</v>
      </c>
      <c r="D239" s="3">
        <f t="shared" si="19"/>
        <v>0</v>
      </c>
      <c r="E239" s="4">
        <f t="shared" si="18"/>
        <v>0</v>
      </c>
      <c r="F239" s="3">
        <f t="shared" si="17"/>
        <v>0</v>
      </c>
    </row>
    <row r="240" spans="1:6">
      <c r="A240" s="7">
        <v>224</v>
      </c>
      <c r="B240" s="6" t="str">
        <f t="shared" si="16"/>
        <v/>
      </c>
      <c r="C240" s="5">
        <f t="shared" si="20"/>
        <v>0</v>
      </c>
      <c r="D240" s="3">
        <f t="shared" si="19"/>
        <v>0</v>
      </c>
      <c r="E240" s="4">
        <f t="shared" si="18"/>
        <v>0</v>
      </c>
      <c r="F240" s="3">
        <f t="shared" si="17"/>
        <v>0</v>
      </c>
    </row>
    <row r="241" spans="1:6">
      <c r="A241" s="7">
        <v>225</v>
      </c>
      <c r="B241" s="6" t="str">
        <f t="shared" si="16"/>
        <v/>
      </c>
      <c r="C241" s="5">
        <f t="shared" si="20"/>
        <v>0</v>
      </c>
      <c r="D241" s="3">
        <f t="shared" si="19"/>
        <v>0</v>
      </c>
      <c r="E241" s="4">
        <f t="shared" si="18"/>
        <v>0</v>
      </c>
      <c r="F241" s="3">
        <f t="shared" si="17"/>
        <v>0</v>
      </c>
    </row>
    <row r="242" spans="1:6">
      <c r="A242" s="7">
        <v>226</v>
      </c>
      <c r="B242" s="6" t="str">
        <f t="shared" si="16"/>
        <v/>
      </c>
      <c r="C242" s="5">
        <f t="shared" si="20"/>
        <v>0</v>
      </c>
      <c r="D242" s="3">
        <f t="shared" si="19"/>
        <v>0</v>
      </c>
      <c r="E242" s="4">
        <f t="shared" si="18"/>
        <v>0</v>
      </c>
      <c r="F242" s="3">
        <f t="shared" si="17"/>
        <v>0</v>
      </c>
    </row>
    <row r="243" spans="1:6">
      <c r="A243" s="7">
        <v>227</v>
      </c>
      <c r="B243" s="6" t="str">
        <f t="shared" si="16"/>
        <v/>
      </c>
      <c r="C243" s="5">
        <f t="shared" si="20"/>
        <v>0</v>
      </c>
      <c r="D243" s="3">
        <f t="shared" si="19"/>
        <v>0</v>
      </c>
      <c r="E243" s="4">
        <f t="shared" si="18"/>
        <v>0</v>
      </c>
      <c r="F243" s="3">
        <f t="shared" si="17"/>
        <v>0</v>
      </c>
    </row>
    <row r="244" spans="1:6">
      <c r="A244" s="7">
        <v>228</v>
      </c>
      <c r="B244" s="6" t="str">
        <f t="shared" si="16"/>
        <v/>
      </c>
      <c r="C244" s="5">
        <f t="shared" si="20"/>
        <v>0</v>
      </c>
      <c r="D244" s="3">
        <f t="shared" si="19"/>
        <v>0</v>
      </c>
      <c r="E244" s="4">
        <f t="shared" si="18"/>
        <v>0</v>
      </c>
      <c r="F244" s="3">
        <f t="shared" si="17"/>
        <v>0</v>
      </c>
    </row>
    <row r="245" spans="1:6">
      <c r="A245" s="7">
        <v>229</v>
      </c>
      <c r="B245" s="6" t="str">
        <f t="shared" si="16"/>
        <v/>
      </c>
      <c r="C245" s="5">
        <f t="shared" si="20"/>
        <v>0</v>
      </c>
      <c r="D245" s="3">
        <f t="shared" si="19"/>
        <v>0</v>
      </c>
      <c r="E245" s="4">
        <f t="shared" si="18"/>
        <v>0</v>
      </c>
      <c r="F245" s="3">
        <f t="shared" si="17"/>
        <v>0</v>
      </c>
    </row>
    <row r="246" spans="1:6">
      <c r="A246" s="7">
        <v>230</v>
      </c>
      <c r="B246" s="6" t="str">
        <f t="shared" si="16"/>
        <v/>
      </c>
      <c r="C246" s="5">
        <f t="shared" si="20"/>
        <v>0</v>
      </c>
      <c r="D246" s="3">
        <f t="shared" si="19"/>
        <v>0</v>
      </c>
      <c r="E246" s="4">
        <f t="shared" si="18"/>
        <v>0</v>
      </c>
      <c r="F246" s="3">
        <f t="shared" si="17"/>
        <v>0</v>
      </c>
    </row>
    <row r="247" spans="1:6">
      <c r="A247" s="7">
        <v>231</v>
      </c>
      <c r="B247" s="6" t="str">
        <f t="shared" si="16"/>
        <v/>
      </c>
      <c r="C247" s="5">
        <f t="shared" si="20"/>
        <v>0</v>
      </c>
      <c r="D247" s="3">
        <f t="shared" si="19"/>
        <v>0</v>
      </c>
      <c r="E247" s="4">
        <f t="shared" si="18"/>
        <v>0</v>
      </c>
      <c r="F247" s="3">
        <f t="shared" si="17"/>
        <v>0</v>
      </c>
    </row>
    <row r="248" spans="1:6">
      <c r="A248" s="7">
        <v>232</v>
      </c>
      <c r="B248" s="6" t="str">
        <f t="shared" si="16"/>
        <v/>
      </c>
      <c r="C248" s="5">
        <f t="shared" si="20"/>
        <v>0</v>
      </c>
      <c r="D248" s="3">
        <f t="shared" si="19"/>
        <v>0</v>
      </c>
      <c r="E248" s="4">
        <f t="shared" si="18"/>
        <v>0</v>
      </c>
      <c r="F248" s="3">
        <f t="shared" si="17"/>
        <v>0</v>
      </c>
    </row>
    <row r="249" spans="1:6">
      <c r="A249" s="7">
        <v>233</v>
      </c>
      <c r="B249" s="6" t="str">
        <f t="shared" si="16"/>
        <v/>
      </c>
      <c r="C249" s="5">
        <f t="shared" si="20"/>
        <v>0</v>
      </c>
      <c r="D249" s="3">
        <f t="shared" si="19"/>
        <v>0</v>
      </c>
      <c r="E249" s="4">
        <f t="shared" si="18"/>
        <v>0</v>
      </c>
      <c r="F249" s="3">
        <f t="shared" si="17"/>
        <v>0</v>
      </c>
    </row>
    <row r="250" spans="1:6">
      <c r="A250" s="7">
        <v>234</v>
      </c>
      <c r="B250" s="6" t="str">
        <f t="shared" si="16"/>
        <v/>
      </c>
      <c r="C250" s="5">
        <f t="shared" si="20"/>
        <v>0</v>
      </c>
      <c r="D250" s="3">
        <f t="shared" si="19"/>
        <v>0</v>
      </c>
      <c r="E250" s="4">
        <f t="shared" si="18"/>
        <v>0</v>
      </c>
      <c r="F250" s="3">
        <f t="shared" si="17"/>
        <v>0</v>
      </c>
    </row>
    <row r="251" spans="1:6">
      <c r="A251" s="7">
        <v>235</v>
      </c>
      <c r="B251" s="6" t="str">
        <f t="shared" si="16"/>
        <v/>
      </c>
      <c r="C251" s="5">
        <f t="shared" si="20"/>
        <v>0</v>
      </c>
      <c r="D251" s="3">
        <f t="shared" si="19"/>
        <v>0</v>
      </c>
      <c r="E251" s="4">
        <f t="shared" si="18"/>
        <v>0</v>
      </c>
      <c r="F251" s="3">
        <f t="shared" si="17"/>
        <v>0</v>
      </c>
    </row>
    <row r="252" spans="1:6">
      <c r="A252" s="7">
        <v>236</v>
      </c>
      <c r="B252" s="6" t="str">
        <f t="shared" si="16"/>
        <v/>
      </c>
      <c r="C252" s="5">
        <f t="shared" si="20"/>
        <v>0</v>
      </c>
      <c r="D252" s="3">
        <f t="shared" si="19"/>
        <v>0</v>
      </c>
      <c r="E252" s="4">
        <f t="shared" si="18"/>
        <v>0</v>
      </c>
      <c r="F252" s="3">
        <f t="shared" si="17"/>
        <v>0</v>
      </c>
    </row>
    <row r="253" spans="1:6">
      <c r="A253" s="7">
        <v>237</v>
      </c>
      <c r="B253" s="6" t="str">
        <f t="shared" si="16"/>
        <v/>
      </c>
      <c r="C253" s="5">
        <f t="shared" si="20"/>
        <v>0</v>
      </c>
      <c r="D253" s="3">
        <f t="shared" si="19"/>
        <v>0</v>
      </c>
      <c r="E253" s="4">
        <f t="shared" si="18"/>
        <v>0</v>
      </c>
      <c r="F253" s="3">
        <f t="shared" si="17"/>
        <v>0</v>
      </c>
    </row>
    <row r="254" spans="1:6">
      <c r="A254" s="7">
        <v>238</v>
      </c>
      <c r="B254" s="6" t="str">
        <f t="shared" si="16"/>
        <v/>
      </c>
      <c r="C254" s="5">
        <f t="shared" si="20"/>
        <v>0</v>
      </c>
      <c r="D254" s="3">
        <f t="shared" si="19"/>
        <v>0</v>
      </c>
      <c r="E254" s="4">
        <f t="shared" si="18"/>
        <v>0</v>
      </c>
      <c r="F254" s="3">
        <f t="shared" si="17"/>
        <v>0</v>
      </c>
    </row>
    <row r="255" spans="1:6">
      <c r="A255" s="7">
        <v>239</v>
      </c>
      <c r="B255" s="6" t="str">
        <f t="shared" si="16"/>
        <v/>
      </c>
      <c r="C255" s="5">
        <f t="shared" si="20"/>
        <v>0</v>
      </c>
      <c r="D255" s="3">
        <f t="shared" si="19"/>
        <v>0</v>
      </c>
      <c r="E255" s="4">
        <f t="shared" si="18"/>
        <v>0</v>
      </c>
      <c r="F255" s="3">
        <f t="shared" si="17"/>
        <v>0</v>
      </c>
    </row>
    <row r="256" spans="1:6">
      <c r="A256" s="7">
        <v>240</v>
      </c>
      <c r="B256" s="6" t="str">
        <f t="shared" si="16"/>
        <v/>
      </c>
      <c r="C256" s="5">
        <f t="shared" si="20"/>
        <v>0</v>
      </c>
      <c r="D256" s="3">
        <f t="shared" si="19"/>
        <v>0</v>
      </c>
      <c r="E256" s="4">
        <f t="shared" si="18"/>
        <v>0</v>
      </c>
      <c r="F256" s="3">
        <f t="shared" si="17"/>
        <v>0</v>
      </c>
    </row>
    <row r="262" spans="2:4">
      <c r="B262" s="50" t="s">
        <v>1</v>
      </c>
      <c r="C262" s="56" t="s">
        <v>0</v>
      </c>
      <c r="D262" s="56"/>
    </row>
    <row r="263" spans="2:4">
      <c r="B263" s="2">
        <v>7.5000000000000002E-4</v>
      </c>
      <c r="C263" s="57">
        <f>IF(ISERR(ROUND((+$B$263*(1+$B$263)^F12)/((1+$B$263)^F12-1),10)),"",ROUND((+$B$263*(1+$B$263)^F12)/((1+$B$263)^F12-1),10))</f>
        <v>1.42724701E-2</v>
      </c>
      <c r="D263" s="57"/>
    </row>
  </sheetData>
  <sheetProtection selectLockedCells="1"/>
  <protectedRanges>
    <protectedRange sqref="F9:F12" name="範囲1"/>
  </protectedRanges>
  <mergeCells count="10">
    <mergeCell ref="C262:D262"/>
    <mergeCell ref="C263:D263"/>
    <mergeCell ref="A1:B1"/>
    <mergeCell ref="A9:B12"/>
    <mergeCell ref="D9:E9"/>
    <mergeCell ref="G9:K9"/>
    <mergeCell ref="D10:E10"/>
    <mergeCell ref="D11:E11"/>
    <mergeCell ref="D12:E12"/>
    <mergeCell ref="G12:L1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>
    <oddFooter>&amp;L&amp;P&amp;R一般財団法人山口県教職員互助会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A067-316E-4004-AF98-A8EA53708FEE}">
  <dimension ref="A1:AD263"/>
  <sheetViews>
    <sheetView showGridLines="0" workbookViewId="0">
      <selection activeCell="F9" sqref="F9"/>
    </sheetView>
  </sheetViews>
  <sheetFormatPr defaultColWidth="10.375" defaultRowHeight="14.25"/>
  <cols>
    <col min="1" max="1" width="5.75" style="1" bestFit="1" customWidth="1"/>
    <col min="2" max="2" width="20.375" style="1" customWidth="1"/>
    <col min="3" max="3" width="14.375" style="1" customWidth="1"/>
    <col min="4" max="4" width="11.75" style="1" customWidth="1"/>
    <col min="5" max="5" width="16.375" style="1" bestFit="1" customWidth="1"/>
    <col min="6" max="6" width="18.625" style="1" bestFit="1" customWidth="1"/>
    <col min="7" max="7" width="3.625" style="1" customWidth="1"/>
    <col min="8" max="8" width="9.25" style="1" bestFit="1" customWidth="1"/>
    <col min="9" max="9" width="21.375" style="1" bestFit="1" customWidth="1"/>
    <col min="10" max="10" width="11.875" style="1" bestFit="1" customWidth="1"/>
    <col min="11" max="11" width="10.375" style="1" bestFit="1" customWidth="1"/>
    <col min="12" max="12" width="11.875" style="1" bestFit="1" customWidth="1"/>
    <col min="13" max="13" width="22.125" style="1" bestFit="1" customWidth="1"/>
    <col min="14" max="16384" width="10.375" style="1"/>
  </cols>
  <sheetData>
    <row r="1" spans="1:30" ht="36.75" customHeight="1" thickBot="1">
      <c r="A1" s="58" t="s">
        <v>52</v>
      </c>
      <c r="B1" s="59"/>
      <c r="C1" s="1" t="s">
        <v>43</v>
      </c>
    </row>
    <row r="3" spans="1:30">
      <c r="A3" s="22" t="s">
        <v>33</v>
      </c>
      <c r="B3" s="8"/>
      <c r="C3" s="8"/>
    </row>
    <row r="4" spans="1:30">
      <c r="A4" s="8"/>
      <c r="B4" s="22" t="s">
        <v>31</v>
      </c>
      <c r="C4" s="20" t="str">
        <f>IF(+G4-F11&gt;=0,"OKです！","貸付限度額がオーバーしています。")</f>
        <v>OKです！</v>
      </c>
      <c r="G4" s="21">
        <f>IF($F$9=1,2000000,IF($F$9=9,5000000,3000000))</f>
        <v>3000000</v>
      </c>
    </row>
    <row r="5" spans="1:30">
      <c r="A5" s="8"/>
      <c r="B5" s="22"/>
      <c r="C5" s="35" t="s">
        <v>40</v>
      </c>
      <c r="G5" s="21"/>
    </row>
    <row r="6" spans="1:30">
      <c r="A6" s="8"/>
      <c r="B6" s="22" t="s">
        <v>9</v>
      </c>
      <c r="C6" s="20" t="str">
        <f>IF(+G6-F12&gt;=0,"OKです！","償還回数がオーバーしています。")</f>
        <v>OKです！</v>
      </c>
      <c r="G6" s="21">
        <f>IF($F$9&lt;=2,72,IF($F$9=9,240,120))</f>
        <v>120</v>
      </c>
      <c r="K6" s="8"/>
    </row>
    <row r="7" spans="1:30">
      <c r="A7" s="15"/>
      <c r="E7" s="14"/>
      <c r="F7" s="14"/>
      <c r="K7" s="8"/>
      <c r="AA7" s="11"/>
      <c r="AD7" s="13"/>
    </row>
    <row r="8" spans="1:30" ht="19.5" thickBot="1">
      <c r="A8" s="25"/>
      <c r="B8" s="25"/>
      <c r="C8" s="26" t="s">
        <v>39</v>
      </c>
      <c r="D8" s="25"/>
      <c r="E8" s="27"/>
      <c r="F8" s="29"/>
      <c r="K8" s="8"/>
      <c r="AA8" s="12"/>
      <c r="AD8" s="11"/>
    </row>
    <row r="9" spans="1:30" ht="27" customHeight="1" thickTop="1">
      <c r="A9" s="56" t="s">
        <v>32</v>
      </c>
      <c r="B9" s="56"/>
      <c r="C9" s="50">
        <v>1</v>
      </c>
      <c r="D9" s="53" t="s">
        <v>21</v>
      </c>
      <c r="E9" s="54"/>
      <c r="F9" s="30">
        <v>5</v>
      </c>
      <c r="G9" s="51" t="s">
        <v>34</v>
      </c>
      <c r="H9" s="55"/>
      <c r="I9" s="55"/>
      <c r="J9" s="55"/>
      <c r="K9" s="55"/>
      <c r="L9" s="23"/>
      <c r="AA9" s="12"/>
      <c r="AD9" s="11"/>
    </row>
    <row r="10" spans="1:30" ht="27" customHeight="1">
      <c r="A10" s="56"/>
      <c r="B10" s="56"/>
      <c r="C10" s="50">
        <v>2</v>
      </c>
      <c r="D10" s="53" t="s">
        <v>20</v>
      </c>
      <c r="E10" s="54"/>
      <c r="F10" s="31">
        <v>45017</v>
      </c>
      <c r="G10" s="23" t="s">
        <v>50</v>
      </c>
      <c r="H10" s="24"/>
      <c r="I10" s="23"/>
      <c r="J10" s="23"/>
      <c r="K10" s="23"/>
      <c r="L10" s="23"/>
    </row>
    <row r="11" spans="1:30" ht="27" customHeight="1">
      <c r="A11" s="56"/>
      <c r="B11" s="56"/>
      <c r="C11" s="50">
        <v>3</v>
      </c>
      <c r="D11" s="53" t="s">
        <v>19</v>
      </c>
      <c r="E11" s="54"/>
      <c r="F11" s="32">
        <v>3000000</v>
      </c>
      <c r="G11" s="23" t="s">
        <v>35</v>
      </c>
      <c r="H11" s="24"/>
      <c r="I11" s="23"/>
      <c r="J11" s="23"/>
      <c r="K11" s="23"/>
      <c r="L11" s="23"/>
    </row>
    <row r="12" spans="1:30" ht="27" customHeight="1" thickBot="1">
      <c r="A12" s="56"/>
      <c r="B12" s="56"/>
      <c r="C12" s="50">
        <v>4</v>
      </c>
      <c r="D12" s="53" t="s">
        <v>18</v>
      </c>
      <c r="E12" s="54"/>
      <c r="F12" s="33">
        <v>120</v>
      </c>
      <c r="G12" s="23" t="s">
        <v>42</v>
      </c>
      <c r="H12" s="45"/>
      <c r="I12" s="45"/>
      <c r="J12" s="45"/>
      <c r="K12" s="45"/>
      <c r="L12" s="45"/>
    </row>
    <row r="13" spans="1:30" ht="18" thickTop="1">
      <c r="A13" s="14"/>
      <c r="B13" s="17"/>
      <c r="C13" s="16"/>
      <c r="G13" s="45"/>
      <c r="H13" s="45"/>
      <c r="I13" s="45"/>
      <c r="J13" s="45"/>
      <c r="K13" s="45"/>
      <c r="L13" s="45"/>
    </row>
    <row r="14" spans="1:30" ht="33" customHeight="1">
      <c r="A14" s="19" t="s">
        <v>30</v>
      </c>
      <c r="B14" s="43" t="str">
        <f>VLOOKUP(F9,$H$17:$L$26,2)&amp;"貸付"</f>
        <v>子育て支援（3子以上）貸付</v>
      </c>
      <c r="C14" s="34" t="s">
        <v>36</v>
      </c>
      <c r="D14" s="44">
        <f>VLOOKUP(F9,$H$17:$L$26,5)</f>
        <v>5.0000000000000001E-3</v>
      </c>
      <c r="E14" s="36" t="s">
        <v>41</v>
      </c>
      <c r="F14" s="28">
        <f>IF(ISERR(ROUND(+C263*F11,0)),"",ROUND(+C263*F11,0))</f>
        <v>25634</v>
      </c>
    </row>
    <row r="15" spans="1:30">
      <c r="H15" s="1" t="s">
        <v>22</v>
      </c>
    </row>
    <row r="16" spans="1:30">
      <c r="A16" s="50" t="s">
        <v>17</v>
      </c>
      <c r="B16" s="50" t="s">
        <v>16</v>
      </c>
      <c r="C16" s="50" t="s">
        <v>15</v>
      </c>
      <c r="D16" s="50" t="s">
        <v>14</v>
      </c>
      <c r="E16" s="50" t="s">
        <v>13</v>
      </c>
      <c r="F16" s="50" t="s">
        <v>12</v>
      </c>
      <c r="H16" s="50" t="s">
        <v>23</v>
      </c>
      <c r="I16" s="50" t="s">
        <v>11</v>
      </c>
      <c r="J16" s="50" t="s">
        <v>10</v>
      </c>
      <c r="K16" s="50" t="s">
        <v>9</v>
      </c>
      <c r="L16" s="50" t="s">
        <v>8</v>
      </c>
    </row>
    <row r="17" spans="1:12" s="8" customFormat="1">
      <c r="A17" s="7">
        <v>1</v>
      </c>
      <c r="B17" s="6">
        <f t="shared" ref="B17:B80" si="0">IF(C17&gt;0,DATE(YEAR($F$10+31),MONTH($F$10+31)+A17-1,1),"")</f>
        <v>45047</v>
      </c>
      <c r="C17" s="5">
        <f>+F14</f>
        <v>25634</v>
      </c>
      <c r="D17" s="3">
        <f>IF(F11&gt;0,IF(F11&lt;C17,F11,C17-E17),0)</f>
        <v>24386</v>
      </c>
      <c r="E17" s="4">
        <f>INT(+$F$11*$B$263)</f>
        <v>1248</v>
      </c>
      <c r="F17" s="3">
        <f>+F11-D17</f>
        <v>2975614</v>
      </c>
      <c r="H17" s="46">
        <v>1</v>
      </c>
      <c r="I17" s="47" t="s">
        <v>24</v>
      </c>
      <c r="J17" s="46" t="s">
        <v>7</v>
      </c>
      <c r="K17" s="46" t="s">
        <v>6</v>
      </c>
      <c r="L17" s="48">
        <v>8.9999999999999993E-3</v>
      </c>
    </row>
    <row r="18" spans="1:12" s="8" customFormat="1">
      <c r="A18" s="7">
        <v>2</v>
      </c>
      <c r="B18" s="6">
        <f>IF(C18&gt;0,DATE(YEAR($F$10+31),MONTH($F$10+31)+A18-1,1),"")</f>
        <v>45078</v>
      </c>
      <c r="C18" s="5">
        <f>IF(F17&gt;$F$14,$F$14,F17+E18)</f>
        <v>25634</v>
      </c>
      <c r="D18" s="3">
        <f>IF(F17&gt;0,IF(F17&lt;C18,F17,C18-E18),0)</f>
        <v>24397</v>
      </c>
      <c r="E18" s="4">
        <f>INT(+F17*$B$263)</f>
        <v>1237</v>
      </c>
      <c r="F18" s="3">
        <f t="shared" ref="F18:F81" si="1">+F17-D18</f>
        <v>2951217</v>
      </c>
      <c r="H18" s="46">
        <v>2</v>
      </c>
      <c r="I18" s="47" t="s">
        <v>5</v>
      </c>
      <c r="J18" s="46" t="s">
        <v>4</v>
      </c>
      <c r="K18" s="46" t="s">
        <v>6</v>
      </c>
      <c r="L18" s="48">
        <v>8.9999999999999993E-3</v>
      </c>
    </row>
    <row r="19" spans="1:12" s="8" customFormat="1">
      <c r="A19" s="7">
        <v>3</v>
      </c>
      <c r="B19" s="6">
        <f t="shared" si="0"/>
        <v>45108</v>
      </c>
      <c r="C19" s="5">
        <f t="shared" ref="C19:C82" si="2">IF(F18&gt;$F$14,$F$14,F18+E19)</f>
        <v>25634</v>
      </c>
      <c r="D19" s="3">
        <f>IF(F18&gt;0,IF(F18&lt;C19,F18,C19-E19),0)</f>
        <v>24407</v>
      </c>
      <c r="E19" s="4">
        <f t="shared" ref="E19:E82" si="3">INT(+F18*$B$263)</f>
        <v>1227</v>
      </c>
      <c r="F19" s="3">
        <f t="shared" si="1"/>
        <v>2926810</v>
      </c>
      <c r="H19" s="46">
        <v>3</v>
      </c>
      <c r="I19" s="47" t="s">
        <v>25</v>
      </c>
      <c r="J19" s="46" t="s">
        <v>4</v>
      </c>
      <c r="K19" s="46" t="s">
        <v>3</v>
      </c>
      <c r="L19" s="48">
        <v>8.9999999999999993E-3</v>
      </c>
    </row>
    <row r="20" spans="1:12" s="8" customFormat="1">
      <c r="A20" s="7">
        <v>4</v>
      </c>
      <c r="B20" s="6">
        <f t="shared" si="0"/>
        <v>45139</v>
      </c>
      <c r="C20" s="5">
        <f t="shared" si="2"/>
        <v>25634</v>
      </c>
      <c r="D20" s="3">
        <f t="shared" ref="D20:D83" si="4">IF(F19&gt;0,IF(F19&lt;C20,F19,C20-E20),0)</f>
        <v>24417</v>
      </c>
      <c r="E20" s="4">
        <f t="shared" si="3"/>
        <v>1217</v>
      </c>
      <c r="F20" s="3">
        <f t="shared" si="1"/>
        <v>2902393</v>
      </c>
      <c r="H20" s="46">
        <v>4</v>
      </c>
      <c r="I20" s="47" t="s">
        <v>37</v>
      </c>
      <c r="J20" s="46" t="s">
        <v>4</v>
      </c>
      <c r="K20" s="46" t="s">
        <v>3</v>
      </c>
      <c r="L20" s="48">
        <v>8.9999999999999993E-3</v>
      </c>
    </row>
    <row r="21" spans="1:12" s="8" customFormat="1">
      <c r="A21" s="7">
        <v>5</v>
      </c>
      <c r="B21" s="6">
        <f t="shared" si="0"/>
        <v>45170</v>
      </c>
      <c r="C21" s="5">
        <f t="shared" si="2"/>
        <v>25634</v>
      </c>
      <c r="D21" s="3">
        <f t="shared" si="4"/>
        <v>24427</v>
      </c>
      <c r="E21" s="4">
        <f t="shared" si="3"/>
        <v>1207</v>
      </c>
      <c r="F21" s="3">
        <f t="shared" si="1"/>
        <v>2877966</v>
      </c>
      <c r="H21" s="39">
        <v>5</v>
      </c>
      <c r="I21" s="40" t="s">
        <v>38</v>
      </c>
      <c r="J21" s="39" t="s">
        <v>4</v>
      </c>
      <c r="K21" s="39" t="s">
        <v>3</v>
      </c>
      <c r="L21" s="41">
        <v>5.0000000000000001E-3</v>
      </c>
    </row>
    <row r="22" spans="1:12" s="8" customFormat="1">
      <c r="A22" s="7">
        <v>6</v>
      </c>
      <c r="B22" s="6">
        <f t="shared" si="0"/>
        <v>45200</v>
      </c>
      <c r="C22" s="5">
        <f t="shared" si="2"/>
        <v>25634</v>
      </c>
      <c r="D22" s="3">
        <f t="shared" si="4"/>
        <v>24437</v>
      </c>
      <c r="E22" s="4">
        <f t="shared" si="3"/>
        <v>1197</v>
      </c>
      <c r="F22" s="3">
        <f t="shared" si="1"/>
        <v>2853529</v>
      </c>
      <c r="H22" s="46">
        <v>6</v>
      </c>
      <c r="I22" s="47" t="s">
        <v>26</v>
      </c>
      <c r="J22" s="46" t="s">
        <v>4</v>
      </c>
      <c r="K22" s="46" t="s">
        <v>3</v>
      </c>
      <c r="L22" s="48">
        <v>8.9999999999999993E-3</v>
      </c>
    </row>
    <row r="23" spans="1:12" s="8" customFormat="1">
      <c r="A23" s="7">
        <v>7</v>
      </c>
      <c r="B23" s="6">
        <f t="shared" si="0"/>
        <v>45231</v>
      </c>
      <c r="C23" s="5">
        <f t="shared" si="2"/>
        <v>25634</v>
      </c>
      <c r="D23" s="3">
        <f t="shared" si="4"/>
        <v>24447</v>
      </c>
      <c r="E23" s="4">
        <f t="shared" si="3"/>
        <v>1187</v>
      </c>
      <c r="F23" s="3">
        <f t="shared" si="1"/>
        <v>2829082</v>
      </c>
      <c r="H23" s="39">
        <v>7</v>
      </c>
      <c r="I23" s="40" t="s">
        <v>27</v>
      </c>
      <c r="J23" s="39" t="s">
        <v>4</v>
      </c>
      <c r="K23" s="39" t="s">
        <v>3</v>
      </c>
      <c r="L23" s="41">
        <v>5.0000000000000001E-3</v>
      </c>
    </row>
    <row r="24" spans="1:12" s="8" customFormat="1">
      <c r="A24" s="7">
        <v>8</v>
      </c>
      <c r="B24" s="6">
        <f t="shared" si="0"/>
        <v>45261</v>
      </c>
      <c r="C24" s="5">
        <f t="shared" si="2"/>
        <v>25634</v>
      </c>
      <c r="D24" s="3">
        <f t="shared" si="4"/>
        <v>24458</v>
      </c>
      <c r="E24" s="4">
        <f t="shared" si="3"/>
        <v>1176</v>
      </c>
      <c r="F24" s="3">
        <f t="shared" si="1"/>
        <v>2804624</v>
      </c>
      <c r="H24" s="46">
        <v>8</v>
      </c>
      <c r="I24" s="47" t="s">
        <v>28</v>
      </c>
      <c r="J24" s="46" t="s">
        <v>4</v>
      </c>
      <c r="K24" s="46" t="s">
        <v>3</v>
      </c>
      <c r="L24" s="48">
        <v>8.9999999999999993E-3</v>
      </c>
    </row>
    <row r="25" spans="1:12" s="8" customFormat="1">
      <c r="A25" s="7">
        <v>9</v>
      </c>
      <c r="B25" s="6">
        <f t="shared" si="0"/>
        <v>45292</v>
      </c>
      <c r="C25" s="5">
        <f t="shared" si="2"/>
        <v>25634</v>
      </c>
      <c r="D25" s="3">
        <f t="shared" si="4"/>
        <v>24468</v>
      </c>
      <c r="E25" s="4">
        <f t="shared" si="3"/>
        <v>1166</v>
      </c>
      <c r="F25" s="3">
        <f t="shared" si="1"/>
        <v>2780156</v>
      </c>
      <c r="H25" s="46">
        <v>9</v>
      </c>
      <c r="I25" s="47" t="s">
        <v>46</v>
      </c>
      <c r="J25" s="46" t="s">
        <v>4</v>
      </c>
      <c r="K25" s="46" t="s">
        <v>3</v>
      </c>
      <c r="L25" s="48">
        <v>8.9999999999999993E-3</v>
      </c>
    </row>
    <row r="26" spans="1:12" s="8" customFormat="1">
      <c r="A26" s="7">
        <v>10</v>
      </c>
      <c r="B26" s="6">
        <f t="shared" si="0"/>
        <v>45323</v>
      </c>
      <c r="C26" s="5">
        <f t="shared" si="2"/>
        <v>25634</v>
      </c>
      <c r="D26" s="3">
        <f t="shared" si="4"/>
        <v>24478</v>
      </c>
      <c r="E26" s="4">
        <f t="shared" si="3"/>
        <v>1156</v>
      </c>
      <c r="F26" s="3">
        <f t="shared" si="1"/>
        <v>2755678</v>
      </c>
      <c r="H26" s="46">
        <v>10</v>
      </c>
      <c r="I26" s="47" t="s">
        <v>29</v>
      </c>
      <c r="J26" s="46" t="s">
        <v>45</v>
      </c>
      <c r="K26" s="46" t="s">
        <v>2</v>
      </c>
      <c r="L26" s="48">
        <v>8.9999999999999993E-3</v>
      </c>
    </row>
    <row r="27" spans="1:12" s="8" customFormat="1">
      <c r="A27" s="7">
        <v>11</v>
      </c>
      <c r="B27" s="6">
        <f t="shared" si="0"/>
        <v>45352</v>
      </c>
      <c r="C27" s="5">
        <f t="shared" si="2"/>
        <v>25634</v>
      </c>
      <c r="D27" s="3">
        <f t="shared" si="4"/>
        <v>24488</v>
      </c>
      <c r="E27" s="4">
        <f t="shared" si="3"/>
        <v>1146</v>
      </c>
      <c r="F27" s="3">
        <f t="shared" si="1"/>
        <v>2731190</v>
      </c>
    </row>
    <row r="28" spans="1:12" s="8" customFormat="1">
      <c r="A28" s="7">
        <v>12</v>
      </c>
      <c r="B28" s="6">
        <f t="shared" si="0"/>
        <v>45383</v>
      </c>
      <c r="C28" s="5">
        <f t="shared" si="2"/>
        <v>25634</v>
      </c>
      <c r="D28" s="3">
        <f t="shared" si="4"/>
        <v>24498</v>
      </c>
      <c r="E28" s="4">
        <f t="shared" si="3"/>
        <v>1136</v>
      </c>
      <c r="F28" s="3">
        <f t="shared" si="1"/>
        <v>2706692</v>
      </c>
    </row>
    <row r="29" spans="1:12" s="8" customFormat="1">
      <c r="A29" s="7">
        <v>13</v>
      </c>
      <c r="B29" s="6">
        <f t="shared" si="0"/>
        <v>45413</v>
      </c>
      <c r="C29" s="5">
        <f t="shared" si="2"/>
        <v>25634</v>
      </c>
      <c r="D29" s="3">
        <f t="shared" si="4"/>
        <v>24509</v>
      </c>
      <c r="E29" s="4">
        <f t="shared" si="3"/>
        <v>1125</v>
      </c>
      <c r="F29" s="3">
        <f t="shared" si="1"/>
        <v>2682183</v>
      </c>
      <c r="I29" s="38"/>
    </row>
    <row r="30" spans="1:12" s="8" customFormat="1">
      <c r="A30" s="7">
        <v>14</v>
      </c>
      <c r="B30" s="6">
        <f t="shared" si="0"/>
        <v>45444</v>
      </c>
      <c r="C30" s="5">
        <f t="shared" si="2"/>
        <v>25634</v>
      </c>
      <c r="D30" s="3">
        <f t="shared" si="4"/>
        <v>24519</v>
      </c>
      <c r="E30" s="4">
        <f t="shared" si="3"/>
        <v>1115</v>
      </c>
      <c r="F30" s="3">
        <f t="shared" si="1"/>
        <v>2657664</v>
      </c>
      <c r="I30" s="38"/>
    </row>
    <row r="31" spans="1:12" s="8" customFormat="1">
      <c r="A31" s="7">
        <v>15</v>
      </c>
      <c r="B31" s="6">
        <f t="shared" si="0"/>
        <v>45474</v>
      </c>
      <c r="C31" s="5">
        <f t="shared" si="2"/>
        <v>25634</v>
      </c>
      <c r="D31" s="3">
        <f t="shared" si="4"/>
        <v>24529</v>
      </c>
      <c r="E31" s="4">
        <f t="shared" si="3"/>
        <v>1105</v>
      </c>
      <c r="F31" s="3">
        <f t="shared" si="1"/>
        <v>2633135</v>
      </c>
    </row>
    <row r="32" spans="1:12" s="8" customFormat="1">
      <c r="A32" s="7">
        <v>16</v>
      </c>
      <c r="B32" s="6">
        <f t="shared" si="0"/>
        <v>45505</v>
      </c>
      <c r="C32" s="5">
        <f t="shared" si="2"/>
        <v>25634</v>
      </c>
      <c r="D32" s="3">
        <f t="shared" si="4"/>
        <v>24539</v>
      </c>
      <c r="E32" s="4">
        <f t="shared" si="3"/>
        <v>1095</v>
      </c>
      <c r="F32" s="3">
        <f t="shared" si="1"/>
        <v>2608596</v>
      </c>
      <c r="H32" s="37"/>
    </row>
    <row r="33" spans="1:6" s="8" customFormat="1">
      <c r="A33" s="7">
        <v>17</v>
      </c>
      <c r="B33" s="6">
        <f t="shared" si="0"/>
        <v>45536</v>
      </c>
      <c r="C33" s="5">
        <f t="shared" si="2"/>
        <v>25634</v>
      </c>
      <c r="D33" s="3">
        <f t="shared" si="4"/>
        <v>24549</v>
      </c>
      <c r="E33" s="4">
        <f t="shared" si="3"/>
        <v>1085</v>
      </c>
      <c r="F33" s="3">
        <f t="shared" si="1"/>
        <v>2584047</v>
      </c>
    </row>
    <row r="34" spans="1:6" s="8" customFormat="1">
      <c r="A34" s="7">
        <v>18</v>
      </c>
      <c r="B34" s="6">
        <f t="shared" si="0"/>
        <v>45566</v>
      </c>
      <c r="C34" s="5">
        <f t="shared" si="2"/>
        <v>25634</v>
      </c>
      <c r="D34" s="3">
        <f t="shared" si="4"/>
        <v>24560</v>
      </c>
      <c r="E34" s="4">
        <f t="shared" si="3"/>
        <v>1074</v>
      </c>
      <c r="F34" s="3">
        <f t="shared" si="1"/>
        <v>2559487</v>
      </c>
    </row>
    <row r="35" spans="1:6" s="8" customFormat="1">
      <c r="A35" s="7">
        <v>19</v>
      </c>
      <c r="B35" s="6">
        <f t="shared" si="0"/>
        <v>45597</v>
      </c>
      <c r="C35" s="5">
        <f t="shared" si="2"/>
        <v>25634</v>
      </c>
      <c r="D35" s="3">
        <f t="shared" si="4"/>
        <v>24570</v>
      </c>
      <c r="E35" s="4">
        <f t="shared" si="3"/>
        <v>1064</v>
      </c>
      <c r="F35" s="3">
        <f t="shared" si="1"/>
        <v>2534917</v>
      </c>
    </row>
    <row r="36" spans="1:6" s="8" customFormat="1">
      <c r="A36" s="7">
        <v>20</v>
      </c>
      <c r="B36" s="6">
        <f t="shared" si="0"/>
        <v>45627</v>
      </c>
      <c r="C36" s="5">
        <f t="shared" si="2"/>
        <v>25634</v>
      </c>
      <c r="D36" s="3">
        <f t="shared" si="4"/>
        <v>24580</v>
      </c>
      <c r="E36" s="4">
        <f t="shared" si="3"/>
        <v>1054</v>
      </c>
      <c r="F36" s="3">
        <f t="shared" si="1"/>
        <v>2510337</v>
      </c>
    </row>
    <row r="37" spans="1:6" s="8" customFormat="1">
      <c r="A37" s="7">
        <v>21</v>
      </c>
      <c r="B37" s="6">
        <f t="shared" si="0"/>
        <v>45658</v>
      </c>
      <c r="C37" s="5">
        <f t="shared" si="2"/>
        <v>25634</v>
      </c>
      <c r="D37" s="3">
        <f t="shared" si="4"/>
        <v>24590</v>
      </c>
      <c r="E37" s="4">
        <f t="shared" si="3"/>
        <v>1044</v>
      </c>
      <c r="F37" s="3">
        <f t="shared" si="1"/>
        <v>2485747</v>
      </c>
    </row>
    <row r="38" spans="1:6" s="8" customFormat="1">
      <c r="A38" s="7">
        <v>22</v>
      </c>
      <c r="B38" s="6">
        <f t="shared" si="0"/>
        <v>45689</v>
      </c>
      <c r="C38" s="5">
        <f t="shared" si="2"/>
        <v>25634</v>
      </c>
      <c r="D38" s="3">
        <f t="shared" si="4"/>
        <v>24600</v>
      </c>
      <c r="E38" s="4">
        <f t="shared" si="3"/>
        <v>1034</v>
      </c>
      <c r="F38" s="3">
        <f t="shared" si="1"/>
        <v>2461147</v>
      </c>
    </row>
    <row r="39" spans="1:6" s="8" customFormat="1">
      <c r="A39" s="7">
        <v>23</v>
      </c>
      <c r="B39" s="6">
        <f t="shared" si="0"/>
        <v>45717</v>
      </c>
      <c r="C39" s="5">
        <f t="shared" si="2"/>
        <v>25634</v>
      </c>
      <c r="D39" s="3">
        <f t="shared" si="4"/>
        <v>24611</v>
      </c>
      <c r="E39" s="4">
        <f t="shared" si="3"/>
        <v>1023</v>
      </c>
      <c r="F39" s="3">
        <f t="shared" si="1"/>
        <v>2436536</v>
      </c>
    </row>
    <row r="40" spans="1:6" s="8" customFormat="1">
      <c r="A40" s="7">
        <v>24</v>
      </c>
      <c r="B40" s="6">
        <f t="shared" si="0"/>
        <v>45748</v>
      </c>
      <c r="C40" s="5">
        <f t="shared" si="2"/>
        <v>25634</v>
      </c>
      <c r="D40" s="3">
        <f t="shared" si="4"/>
        <v>24621</v>
      </c>
      <c r="E40" s="4">
        <f t="shared" si="3"/>
        <v>1013</v>
      </c>
      <c r="F40" s="3">
        <f t="shared" si="1"/>
        <v>2411915</v>
      </c>
    </row>
    <row r="41" spans="1:6" s="8" customFormat="1">
      <c r="A41" s="7">
        <v>25</v>
      </c>
      <c r="B41" s="6">
        <f t="shared" si="0"/>
        <v>45778</v>
      </c>
      <c r="C41" s="5">
        <f t="shared" si="2"/>
        <v>25634</v>
      </c>
      <c r="D41" s="3">
        <f t="shared" si="4"/>
        <v>24631</v>
      </c>
      <c r="E41" s="4">
        <f t="shared" si="3"/>
        <v>1003</v>
      </c>
      <c r="F41" s="3">
        <f t="shared" si="1"/>
        <v>2387284</v>
      </c>
    </row>
    <row r="42" spans="1:6" s="8" customFormat="1">
      <c r="A42" s="7">
        <v>26</v>
      </c>
      <c r="B42" s="6">
        <f t="shared" si="0"/>
        <v>45809</v>
      </c>
      <c r="C42" s="5">
        <f t="shared" si="2"/>
        <v>25634</v>
      </c>
      <c r="D42" s="3">
        <f t="shared" si="4"/>
        <v>24641</v>
      </c>
      <c r="E42" s="4">
        <f t="shared" si="3"/>
        <v>993</v>
      </c>
      <c r="F42" s="3">
        <f t="shared" si="1"/>
        <v>2362643</v>
      </c>
    </row>
    <row r="43" spans="1:6" s="8" customFormat="1">
      <c r="A43" s="7">
        <v>27</v>
      </c>
      <c r="B43" s="6">
        <f t="shared" si="0"/>
        <v>45839</v>
      </c>
      <c r="C43" s="5">
        <f t="shared" si="2"/>
        <v>25634</v>
      </c>
      <c r="D43" s="3">
        <f t="shared" si="4"/>
        <v>24652</v>
      </c>
      <c r="E43" s="4">
        <f t="shared" si="3"/>
        <v>982</v>
      </c>
      <c r="F43" s="3">
        <f t="shared" si="1"/>
        <v>2337991</v>
      </c>
    </row>
    <row r="44" spans="1:6" s="8" customFormat="1">
      <c r="A44" s="7">
        <v>28</v>
      </c>
      <c r="B44" s="6">
        <f t="shared" si="0"/>
        <v>45870</v>
      </c>
      <c r="C44" s="5">
        <f t="shared" si="2"/>
        <v>25634</v>
      </c>
      <c r="D44" s="3">
        <f t="shared" si="4"/>
        <v>24662</v>
      </c>
      <c r="E44" s="4">
        <f t="shared" si="3"/>
        <v>972</v>
      </c>
      <c r="F44" s="3">
        <f t="shared" si="1"/>
        <v>2313329</v>
      </c>
    </row>
    <row r="45" spans="1:6" s="8" customFormat="1">
      <c r="A45" s="7">
        <v>29</v>
      </c>
      <c r="B45" s="6">
        <f t="shared" si="0"/>
        <v>45901</v>
      </c>
      <c r="C45" s="5">
        <f t="shared" si="2"/>
        <v>25634</v>
      </c>
      <c r="D45" s="3">
        <f t="shared" si="4"/>
        <v>24672</v>
      </c>
      <c r="E45" s="4">
        <f t="shared" si="3"/>
        <v>962</v>
      </c>
      <c r="F45" s="3">
        <f t="shared" si="1"/>
        <v>2288657</v>
      </c>
    </row>
    <row r="46" spans="1:6" s="8" customFormat="1">
      <c r="A46" s="7">
        <v>30</v>
      </c>
      <c r="B46" s="6">
        <f t="shared" si="0"/>
        <v>45931</v>
      </c>
      <c r="C46" s="5">
        <f t="shared" si="2"/>
        <v>25634</v>
      </c>
      <c r="D46" s="3">
        <f t="shared" si="4"/>
        <v>24682</v>
      </c>
      <c r="E46" s="4">
        <f t="shared" si="3"/>
        <v>952</v>
      </c>
      <c r="F46" s="3">
        <f t="shared" si="1"/>
        <v>2263975</v>
      </c>
    </row>
    <row r="47" spans="1:6" s="8" customFormat="1">
      <c r="A47" s="7">
        <v>31</v>
      </c>
      <c r="B47" s="6">
        <f t="shared" si="0"/>
        <v>45962</v>
      </c>
      <c r="C47" s="5">
        <f t="shared" si="2"/>
        <v>25634</v>
      </c>
      <c r="D47" s="3">
        <f t="shared" si="4"/>
        <v>24693</v>
      </c>
      <c r="E47" s="4">
        <f t="shared" si="3"/>
        <v>941</v>
      </c>
      <c r="F47" s="3">
        <f t="shared" si="1"/>
        <v>2239282</v>
      </c>
    </row>
    <row r="48" spans="1:6" s="8" customFormat="1">
      <c r="A48" s="7">
        <v>32</v>
      </c>
      <c r="B48" s="6">
        <f t="shared" si="0"/>
        <v>45992</v>
      </c>
      <c r="C48" s="5">
        <f t="shared" si="2"/>
        <v>25634</v>
      </c>
      <c r="D48" s="3">
        <f t="shared" si="4"/>
        <v>24703</v>
      </c>
      <c r="E48" s="4">
        <f t="shared" si="3"/>
        <v>931</v>
      </c>
      <c r="F48" s="3">
        <f t="shared" si="1"/>
        <v>2214579</v>
      </c>
    </row>
    <row r="49" spans="1:6" s="8" customFormat="1">
      <c r="A49" s="7">
        <v>33</v>
      </c>
      <c r="B49" s="6">
        <f t="shared" si="0"/>
        <v>46023</v>
      </c>
      <c r="C49" s="5">
        <f t="shared" si="2"/>
        <v>25634</v>
      </c>
      <c r="D49" s="3">
        <f t="shared" si="4"/>
        <v>24713</v>
      </c>
      <c r="E49" s="4">
        <f t="shared" si="3"/>
        <v>921</v>
      </c>
      <c r="F49" s="3">
        <f t="shared" si="1"/>
        <v>2189866</v>
      </c>
    </row>
    <row r="50" spans="1:6" s="8" customFormat="1">
      <c r="A50" s="7">
        <v>34</v>
      </c>
      <c r="B50" s="6">
        <f t="shared" si="0"/>
        <v>46054</v>
      </c>
      <c r="C50" s="5">
        <f t="shared" si="2"/>
        <v>25634</v>
      </c>
      <c r="D50" s="3">
        <f t="shared" si="4"/>
        <v>24724</v>
      </c>
      <c r="E50" s="4">
        <f t="shared" si="3"/>
        <v>910</v>
      </c>
      <c r="F50" s="3">
        <f t="shared" si="1"/>
        <v>2165142</v>
      </c>
    </row>
    <row r="51" spans="1:6" s="8" customFormat="1">
      <c r="A51" s="7">
        <v>35</v>
      </c>
      <c r="B51" s="6">
        <f t="shared" si="0"/>
        <v>46082</v>
      </c>
      <c r="C51" s="5">
        <f t="shared" si="2"/>
        <v>25634</v>
      </c>
      <c r="D51" s="3">
        <f t="shared" si="4"/>
        <v>24734</v>
      </c>
      <c r="E51" s="4">
        <f t="shared" si="3"/>
        <v>900</v>
      </c>
      <c r="F51" s="3">
        <f t="shared" si="1"/>
        <v>2140408</v>
      </c>
    </row>
    <row r="52" spans="1:6" s="8" customFormat="1">
      <c r="A52" s="7">
        <v>36</v>
      </c>
      <c r="B52" s="6">
        <f t="shared" si="0"/>
        <v>46113</v>
      </c>
      <c r="C52" s="5">
        <f t="shared" si="2"/>
        <v>25634</v>
      </c>
      <c r="D52" s="3">
        <f t="shared" si="4"/>
        <v>24744</v>
      </c>
      <c r="E52" s="4">
        <f t="shared" si="3"/>
        <v>890</v>
      </c>
      <c r="F52" s="3">
        <f t="shared" si="1"/>
        <v>2115664</v>
      </c>
    </row>
    <row r="53" spans="1:6" s="8" customFormat="1">
      <c r="A53" s="7">
        <v>37</v>
      </c>
      <c r="B53" s="6">
        <f t="shared" si="0"/>
        <v>46143</v>
      </c>
      <c r="C53" s="5">
        <f t="shared" si="2"/>
        <v>25634</v>
      </c>
      <c r="D53" s="3">
        <f t="shared" si="4"/>
        <v>24754</v>
      </c>
      <c r="E53" s="4">
        <f t="shared" si="3"/>
        <v>880</v>
      </c>
      <c r="F53" s="3">
        <f t="shared" si="1"/>
        <v>2090910</v>
      </c>
    </row>
    <row r="54" spans="1:6" s="8" customFormat="1">
      <c r="A54" s="7">
        <v>38</v>
      </c>
      <c r="B54" s="6">
        <f t="shared" si="0"/>
        <v>46174</v>
      </c>
      <c r="C54" s="5">
        <f t="shared" si="2"/>
        <v>25634</v>
      </c>
      <c r="D54" s="3">
        <f t="shared" si="4"/>
        <v>24765</v>
      </c>
      <c r="E54" s="4">
        <f t="shared" si="3"/>
        <v>869</v>
      </c>
      <c r="F54" s="3">
        <f t="shared" si="1"/>
        <v>2066145</v>
      </c>
    </row>
    <row r="55" spans="1:6" s="8" customFormat="1">
      <c r="A55" s="7">
        <v>39</v>
      </c>
      <c r="B55" s="6">
        <f t="shared" si="0"/>
        <v>46204</v>
      </c>
      <c r="C55" s="5">
        <f t="shared" si="2"/>
        <v>25634</v>
      </c>
      <c r="D55" s="3">
        <f t="shared" si="4"/>
        <v>24775</v>
      </c>
      <c r="E55" s="4">
        <f t="shared" si="3"/>
        <v>859</v>
      </c>
      <c r="F55" s="3">
        <f t="shared" si="1"/>
        <v>2041370</v>
      </c>
    </row>
    <row r="56" spans="1:6" s="8" customFormat="1">
      <c r="A56" s="7">
        <v>40</v>
      </c>
      <c r="B56" s="6">
        <f t="shared" si="0"/>
        <v>46235</v>
      </c>
      <c r="C56" s="5">
        <f t="shared" si="2"/>
        <v>25634</v>
      </c>
      <c r="D56" s="3">
        <f t="shared" si="4"/>
        <v>24785</v>
      </c>
      <c r="E56" s="4">
        <f t="shared" si="3"/>
        <v>849</v>
      </c>
      <c r="F56" s="3">
        <f t="shared" si="1"/>
        <v>2016585</v>
      </c>
    </row>
    <row r="57" spans="1:6" s="8" customFormat="1">
      <c r="A57" s="7">
        <v>41</v>
      </c>
      <c r="B57" s="6">
        <f t="shared" si="0"/>
        <v>46266</v>
      </c>
      <c r="C57" s="5">
        <f t="shared" si="2"/>
        <v>25634</v>
      </c>
      <c r="D57" s="3">
        <f t="shared" si="4"/>
        <v>24796</v>
      </c>
      <c r="E57" s="4">
        <f t="shared" si="3"/>
        <v>838</v>
      </c>
      <c r="F57" s="3">
        <f t="shared" si="1"/>
        <v>1991789</v>
      </c>
    </row>
    <row r="58" spans="1:6" s="8" customFormat="1">
      <c r="A58" s="7">
        <v>42</v>
      </c>
      <c r="B58" s="6">
        <f t="shared" si="0"/>
        <v>46296</v>
      </c>
      <c r="C58" s="5">
        <f t="shared" si="2"/>
        <v>25634</v>
      </c>
      <c r="D58" s="3">
        <f t="shared" si="4"/>
        <v>24806</v>
      </c>
      <c r="E58" s="4">
        <f t="shared" si="3"/>
        <v>828</v>
      </c>
      <c r="F58" s="3">
        <f t="shared" si="1"/>
        <v>1966983</v>
      </c>
    </row>
    <row r="59" spans="1:6" s="8" customFormat="1">
      <c r="A59" s="7">
        <v>43</v>
      </c>
      <c r="B59" s="6">
        <f t="shared" si="0"/>
        <v>46327</v>
      </c>
      <c r="C59" s="5">
        <f t="shared" si="2"/>
        <v>25634</v>
      </c>
      <c r="D59" s="3">
        <f t="shared" si="4"/>
        <v>24816</v>
      </c>
      <c r="E59" s="4">
        <f t="shared" si="3"/>
        <v>818</v>
      </c>
      <c r="F59" s="3">
        <f t="shared" si="1"/>
        <v>1942167</v>
      </c>
    </row>
    <row r="60" spans="1:6" s="8" customFormat="1">
      <c r="A60" s="7">
        <v>44</v>
      </c>
      <c r="B60" s="6">
        <f t="shared" si="0"/>
        <v>46357</v>
      </c>
      <c r="C60" s="5">
        <f t="shared" si="2"/>
        <v>25634</v>
      </c>
      <c r="D60" s="3">
        <f t="shared" si="4"/>
        <v>24827</v>
      </c>
      <c r="E60" s="4">
        <f t="shared" si="3"/>
        <v>807</v>
      </c>
      <c r="F60" s="3">
        <f t="shared" si="1"/>
        <v>1917340</v>
      </c>
    </row>
    <row r="61" spans="1:6" s="8" customFormat="1">
      <c r="A61" s="7">
        <v>45</v>
      </c>
      <c r="B61" s="6">
        <f t="shared" si="0"/>
        <v>46388</v>
      </c>
      <c r="C61" s="5">
        <f t="shared" si="2"/>
        <v>25634</v>
      </c>
      <c r="D61" s="3">
        <f t="shared" si="4"/>
        <v>24837</v>
      </c>
      <c r="E61" s="4">
        <f t="shared" si="3"/>
        <v>797</v>
      </c>
      <c r="F61" s="3">
        <f t="shared" si="1"/>
        <v>1892503</v>
      </c>
    </row>
    <row r="62" spans="1:6" s="8" customFormat="1">
      <c r="A62" s="7">
        <v>46</v>
      </c>
      <c r="B62" s="6">
        <f t="shared" si="0"/>
        <v>46419</v>
      </c>
      <c r="C62" s="5">
        <f t="shared" si="2"/>
        <v>25634</v>
      </c>
      <c r="D62" s="3">
        <f t="shared" si="4"/>
        <v>24847</v>
      </c>
      <c r="E62" s="4">
        <f t="shared" si="3"/>
        <v>787</v>
      </c>
      <c r="F62" s="3">
        <f t="shared" si="1"/>
        <v>1867656</v>
      </c>
    </row>
    <row r="63" spans="1:6" s="8" customFormat="1">
      <c r="A63" s="7">
        <v>47</v>
      </c>
      <c r="B63" s="6">
        <f t="shared" si="0"/>
        <v>46447</v>
      </c>
      <c r="C63" s="5">
        <f t="shared" si="2"/>
        <v>25634</v>
      </c>
      <c r="D63" s="3">
        <f t="shared" si="4"/>
        <v>24858</v>
      </c>
      <c r="E63" s="4">
        <f t="shared" si="3"/>
        <v>776</v>
      </c>
      <c r="F63" s="3">
        <f t="shared" si="1"/>
        <v>1842798</v>
      </c>
    </row>
    <row r="64" spans="1:6" s="8" customFormat="1">
      <c r="A64" s="7">
        <v>48</v>
      </c>
      <c r="B64" s="6">
        <f t="shared" si="0"/>
        <v>46478</v>
      </c>
      <c r="C64" s="5">
        <f t="shared" si="2"/>
        <v>25634</v>
      </c>
      <c r="D64" s="3">
        <f t="shared" si="4"/>
        <v>24868</v>
      </c>
      <c r="E64" s="4">
        <f t="shared" si="3"/>
        <v>766</v>
      </c>
      <c r="F64" s="3">
        <f t="shared" si="1"/>
        <v>1817930</v>
      </c>
    </row>
    <row r="65" spans="1:12" s="8" customFormat="1">
      <c r="A65" s="7">
        <v>49</v>
      </c>
      <c r="B65" s="6">
        <f t="shared" si="0"/>
        <v>46508</v>
      </c>
      <c r="C65" s="5">
        <f t="shared" si="2"/>
        <v>25634</v>
      </c>
      <c r="D65" s="3">
        <f t="shared" si="4"/>
        <v>24878</v>
      </c>
      <c r="E65" s="4">
        <f t="shared" si="3"/>
        <v>756</v>
      </c>
      <c r="F65" s="3">
        <f t="shared" si="1"/>
        <v>1793052</v>
      </c>
    </row>
    <row r="66" spans="1:12" s="8" customFormat="1">
      <c r="A66" s="7">
        <v>50</v>
      </c>
      <c r="B66" s="6">
        <f t="shared" si="0"/>
        <v>46539</v>
      </c>
      <c r="C66" s="5">
        <f t="shared" si="2"/>
        <v>25634</v>
      </c>
      <c r="D66" s="3">
        <f t="shared" si="4"/>
        <v>24889</v>
      </c>
      <c r="E66" s="4">
        <f t="shared" si="3"/>
        <v>745</v>
      </c>
      <c r="F66" s="3">
        <f t="shared" si="1"/>
        <v>1768163</v>
      </c>
    </row>
    <row r="67" spans="1:12" s="8" customFormat="1">
      <c r="A67" s="7">
        <v>51</v>
      </c>
      <c r="B67" s="6">
        <f t="shared" si="0"/>
        <v>46569</v>
      </c>
      <c r="C67" s="5">
        <f t="shared" si="2"/>
        <v>25634</v>
      </c>
      <c r="D67" s="3">
        <f t="shared" si="4"/>
        <v>24899</v>
      </c>
      <c r="E67" s="4">
        <f t="shared" si="3"/>
        <v>735</v>
      </c>
      <c r="F67" s="3">
        <f t="shared" si="1"/>
        <v>1743264</v>
      </c>
    </row>
    <row r="68" spans="1:12" s="8" customFormat="1">
      <c r="A68" s="7">
        <v>52</v>
      </c>
      <c r="B68" s="6">
        <f t="shared" si="0"/>
        <v>46600</v>
      </c>
      <c r="C68" s="5">
        <f t="shared" si="2"/>
        <v>25634</v>
      </c>
      <c r="D68" s="3">
        <f t="shared" si="4"/>
        <v>24909</v>
      </c>
      <c r="E68" s="4">
        <f t="shared" si="3"/>
        <v>725</v>
      </c>
      <c r="F68" s="3">
        <f t="shared" si="1"/>
        <v>1718355</v>
      </c>
    </row>
    <row r="69" spans="1:12" s="8" customFormat="1">
      <c r="A69" s="7">
        <v>53</v>
      </c>
      <c r="B69" s="6">
        <f t="shared" si="0"/>
        <v>46631</v>
      </c>
      <c r="C69" s="5">
        <f t="shared" si="2"/>
        <v>25634</v>
      </c>
      <c r="D69" s="3">
        <f t="shared" si="4"/>
        <v>24920</v>
      </c>
      <c r="E69" s="4">
        <f t="shared" si="3"/>
        <v>714</v>
      </c>
      <c r="F69" s="3">
        <f t="shared" si="1"/>
        <v>1693435</v>
      </c>
    </row>
    <row r="70" spans="1:12" s="8" customFormat="1">
      <c r="A70" s="7">
        <v>54</v>
      </c>
      <c r="B70" s="6">
        <f t="shared" si="0"/>
        <v>46661</v>
      </c>
      <c r="C70" s="5">
        <f t="shared" si="2"/>
        <v>25634</v>
      </c>
      <c r="D70" s="3">
        <f t="shared" si="4"/>
        <v>24930</v>
      </c>
      <c r="E70" s="4">
        <f t="shared" si="3"/>
        <v>704</v>
      </c>
      <c r="F70" s="3">
        <f t="shared" si="1"/>
        <v>1668505</v>
      </c>
    </row>
    <row r="71" spans="1:12" s="8" customFormat="1">
      <c r="A71" s="7">
        <v>55</v>
      </c>
      <c r="B71" s="6">
        <f t="shared" si="0"/>
        <v>46692</v>
      </c>
      <c r="C71" s="5">
        <f t="shared" si="2"/>
        <v>25634</v>
      </c>
      <c r="D71" s="3">
        <f t="shared" si="4"/>
        <v>24940</v>
      </c>
      <c r="E71" s="4">
        <f t="shared" si="3"/>
        <v>694</v>
      </c>
      <c r="F71" s="3">
        <f t="shared" si="1"/>
        <v>1643565</v>
      </c>
    </row>
    <row r="72" spans="1:12" s="8" customFormat="1">
      <c r="A72" s="7">
        <v>56</v>
      </c>
      <c r="B72" s="6">
        <f t="shared" si="0"/>
        <v>46722</v>
      </c>
      <c r="C72" s="5">
        <f t="shared" si="2"/>
        <v>25634</v>
      </c>
      <c r="D72" s="3">
        <f t="shared" si="4"/>
        <v>24951</v>
      </c>
      <c r="E72" s="4">
        <f t="shared" si="3"/>
        <v>683</v>
      </c>
      <c r="F72" s="3">
        <f t="shared" si="1"/>
        <v>1618614</v>
      </c>
    </row>
    <row r="73" spans="1:12" s="8" customFormat="1">
      <c r="A73" s="7">
        <v>57</v>
      </c>
      <c r="B73" s="6">
        <f t="shared" si="0"/>
        <v>46753</v>
      </c>
      <c r="C73" s="5">
        <f t="shared" si="2"/>
        <v>25634</v>
      </c>
      <c r="D73" s="3">
        <f t="shared" si="4"/>
        <v>24961</v>
      </c>
      <c r="E73" s="4">
        <f t="shared" si="3"/>
        <v>673</v>
      </c>
      <c r="F73" s="3">
        <f t="shared" si="1"/>
        <v>1593653</v>
      </c>
    </row>
    <row r="74" spans="1:12" s="8" customFormat="1">
      <c r="A74" s="7">
        <v>58</v>
      </c>
      <c r="B74" s="6">
        <f t="shared" si="0"/>
        <v>46784</v>
      </c>
      <c r="C74" s="5">
        <f t="shared" si="2"/>
        <v>25634</v>
      </c>
      <c r="D74" s="3">
        <f t="shared" si="4"/>
        <v>24972</v>
      </c>
      <c r="E74" s="4">
        <f t="shared" si="3"/>
        <v>662</v>
      </c>
      <c r="F74" s="3">
        <f t="shared" si="1"/>
        <v>1568681</v>
      </c>
    </row>
    <row r="75" spans="1:12" s="8" customFormat="1">
      <c r="A75" s="7">
        <v>59</v>
      </c>
      <c r="B75" s="6">
        <f t="shared" si="0"/>
        <v>46813</v>
      </c>
      <c r="C75" s="5">
        <f t="shared" si="2"/>
        <v>25634</v>
      </c>
      <c r="D75" s="3">
        <f t="shared" si="4"/>
        <v>24982</v>
      </c>
      <c r="E75" s="4">
        <f t="shared" si="3"/>
        <v>652</v>
      </c>
      <c r="F75" s="3">
        <f t="shared" si="1"/>
        <v>1543699</v>
      </c>
    </row>
    <row r="76" spans="1:12" s="8" customFormat="1">
      <c r="A76" s="7">
        <v>60</v>
      </c>
      <c r="B76" s="6">
        <f t="shared" si="0"/>
        <v>46844</v>
      </c>
      <c r="C76" s="5">
        <f t="shared" si="2"/>
        <v>25634</v>
      </c>
      <c r="D76" s="3">
        <f t="shared" si="4"/>
        <v>24992</v>
      </c>
      <c r="E76" s="4">
        <f t="shared" si="3"/>
        <v>642</v>
      </c>
      <c r="F76" s="3">
        <f t="shared" si="1"/>
        <v>1518707</v>
      </c>
    </row>
    <row r="77" spans="1:12" s="8" customFormat="1">
      <c r="A77" s="7">
        <v>61</v>
      </c>
      <c r="B77" s="6">
        <f t="shared" si="0"/>
        <v>46874</v>
      </c>
      <c r="C77" s="5">
        <f t="shared" si="2"/>
        <v>25634</v>
      </c>
      <c r="D77" s="3">
        <f t="shared" si="4"/>
        <v>25003</v>
      </c>
      <c r="E77" s="4">
        <f t="shared" si="3"/>
        <v>631</v>
      </c>
      <c r="F77" s="3">
        <f t="shared" si="1"/>
        <v>1493704</v>
      </c>
    </row>
    <row r="78" spans="1:12">
      <c r="A78" s="7">
        <v>62</v>
      </c>
      <c r="B78" s="6">
        <f t="shared" si="0"/>
        <v>46905</v>
      </c>
      <c r="C78" s="5">
        <f t="shared" si="2"/>
        <v>25634</v>
      </c>
      <c r="D78" s="3">
        <f t="shared" si="4"/>
        <v>25013</v>
      </c>
      <c r="E78" s="4">
        <f t="shared" si="3"/>
        <v>621</v>
      </c>
      <c r="F78" s="3">
        <f t="shared" si="1"/>
        <v>1468691</v>
      </c>
      <c r="H78" s="8"/>
      <c r="I78" s="8"/>
      <c r="J78" s="8"/>
      <c r="K78" s="8"/>
      <c r="L78" s="8"/>
    </row>
    <row r="79" spans="1:12">
      <c r="A79" s="7">
        <v>63</v>
      </c>
      <c r="B79" s="6">
        <f t="shared" si="0"/>
        <v>46935</v>
      </c>
      <c r="C79" s="5">
        <f t="shared" si="2"/>
        <v>25634</v>
      </c>
      <c r="D79" s="3">
        <f t="shared" si="4"/>
        <v>25024</v>
      </c>
      <c r="E79" s="4">
        <f t="shared" si="3"/>
        <v>610</v>
      </c>
      <c r="F79" s="3">
        <f t="shared" si="1"/>
        <v>1443667</v>
      </c>
    </row>
    <row r="80" spans="1:12">
      <c r="A80" s="7">
        <v>64</v>
      </c>
      <c r="B80" s="6">
        <f t="shared" si="0"/>
        <v>46966</v>
      </c>
      <c r="C80" s="5">
        <f t="shared" si="2"/>
        <v>25634</v>
      </c>
      <c r="D80" s="3">
        <f t="shared" si="4"/>
        <v>25034</v>
      </c>
      <c r="E80" s="4">
        <f t="shared" si="3"/>
        <v>600</v>
      </c>
      <c r="F80" s="3">
        <f t="shared" si="1"/>
        <v>1418633</v>
      </c>
    </row>
    <row r="81" spans="1:6">
      <c r="A81" s="7">
        <v>65</v>
      </c>
      <c r="B81" s="6">
        <f t="shared" ref="B81:B144" si="5">IF(C81&gt;0,DATE(YEAR($F$10+31),MONTH($F$10+31)+A81-1,1),"")</f>
        <v>46997</v>
      </c>
      <c r="C81" s="5">
        <f t="shared" si="2"/>
        <v>25634</v>
      </c>
      <c r="D81" s="3">
        <f t="shared" si="4"/>
        <v>25044</v>
      </c>
      <c r="E81" s="4">
        <f t="shared" si="3"/>
        <v>590</v>
      </c>
      <c r="F81" s="3">
        <f t="shared" si="1"/>
        <v>1393589</v>
      </c>
    </row>
    <row r="82" spans="1:6">
      <c r="A82" s="7">
        <v>66</v>
      </c>
      <c r="B82" s="6">
        <f t="shared" si="5"/>
        <v>47027</v>
      </c>
      <c r="C82" s="5">
        <f t="shared" si="2"/>
        <v>25634</v>
      </c>
      <c r="D82" s="3">
        <f t="shared" si="4"/>
        <v>25055</v>
      </c>
      <c r="E82" s="4">
        <f t="shared" si="3"/>
        <v>579</v>
      </c>
      <c r="F82" s="3">
        <f t="shared" ref="F82:F145" si="6">+F81-D82</f>
        <v>1368534</v>
      </c>
    </row>
    <row r="83" spans="1:6">
      <c r="A83" s="7">
        <v>67</v>
      </c>
      <c r="B83" s="6">
        <f t="shared" si="5"/>
        <v>47058</v>
      </c>
      <c r="C83" s="5">
        <f t="shared" ref="C83:C86" si="7">IF(F82&gt;$F$14,$F$14,F82+E83)</f>
        <v>25634</v>
      </c>
      <c r="D83" s="3">
        <f t="shared" si="4"/>
        <v>25065</v>
      </c>
      <c r="E83" s="4">
        <f t="shared" ref="E83:E146" si="8">INT(+F82*$B$263)</f>
        <v>569</v>
      </c>
      <c r="F83" s="3">
        <f t="shared" si="6"/>
        <v>1343469</v>
      </c>
    </row>
    <row r="84" spans="1:6">
      <c r="A84" s="7">
        <v>68</v>
      </c>
      <c r="B84" s="6">
        <f t="shared" si="5"/>
        <v>47088</v>
      </c>
      <c r="C84" s="5">
        <f t="shared" si="7"/>
        <v>25634</v>
      </c>
      <c r="D84" s="3">
        <f t="shared" ref="D84:D147" si="9">IF(F83&gt;0,IF(F83&lt;C84,F83,C84-E84),0)</f>
        <v>25076</v>
      </c>
      <c r="E84" s="4">
        <f t="shared" si="8"/>
        <v>558</v>
      </c>
      <c r="F84" s="3">
        <f t="shared" si="6"/>
        <v>1318393</v>
      </c>
    </row>
    <row r="85" spans="1:6">
      <c r="A85" s="7">
        <v>69</v>
      </c>
      <c r="B85" s="6">
        <f t="shared" si="5"/>
        <v>47119</v>
      </c>
      <c r="C85" s="5">
        <f t="shared" si="7"/>
        <v>25634</v>
      </c>
      <c r="D85" s="3">
        <f t="shared" si="9"/>
        <v>25086</v>
      </c>
      <c r="E85" s="4">
        <f t="shared" si="8"/>
        <v>548</v>
      </c>
      <c r="F85" s="3">
        <f t="shared" si="6"/>
        <v>1293307</v>
      </c>
    </row>
    <row r="86" spans="1:6">
      <c r="A86" s="7">
        <v>70</v>
      </c>
      <c r="B86" s="6">
        <f t="shared" si="5"/>
        <v>47150</v>
      </c>
      <c r="C86" s="5">
        <f t="shared" si="7"/>
        <v>25634</v>
      </c>
      <c r="D86" s="3">
        <f t="shared" si="9"/>
        <v>25096</v>
      </c>
      <c r="E86" s="4">
        <f t="shared" si="8"/>
        <v>538</v>
      </c>
      <c r="F86" s="3">
        <f t="shared" si="6"/>
        <v>1268211</v>
      </c>
    </row>
    <row r="87" spans="1:6">
      <c r="A87" s="7">
        <v>71</v>
      </c>
      <c r="B87" s="6">
        <f t="shared" si="5"/>
        <v>47178</v>
      </c>
      <c r="C87" s="5">
        <f>IF(F86&gt;$F$14,$F$14,F86+E87)</f>
        <v>25634</v>
      </c>
      <c r="D87" s="3">
        <f t="shared" si="9"/>
        <v>25107</v>
      </c>
      <c r="E87" s="4">
        <f t="shared" si="8"/>
        <v>527</v>
      </c>
      <c r="F87" s="3">
        <f>+F86-D87</f>
        <v>1243104</v>
      </c>
    </row>
    <row r="88" spans="1:6">
      <c r="A88" s="7">
        <v>72</v>
      </c>
      <c r="B88" s="6">
        <f t="shared" si="5"/>
        <v>47209</v>
      </c>
      <c r="C88" s="5">
        <f>IF(F87&gt;$F$14,$F$14,F87+E88)</f>
        <v>25634</v>
      </c>
      <c r="D88" s="3">
        <f t="shared" si="9"/>
        <v>25117</v>
      </c>
      <c r="E88" s="4">
        <f t="shared" si="8"/>
        <v>517</v>
      </c>
      <c r="F88" s="3">
        <f t="shared" si="6"/>
        <v>1217987</v>
      </c>
    </row>
    <row r="89" spans="1:6">
      <c r="A89" s="7">
        <v>73</v>
      </c>
      <c r="B89" s="6">
        <f t="shared" si="5"/>
        <v>47239</v>
      </c>
      <c r="C89" s="5">
        <f t="shared" ref="C89:C152" si="10">IF(F88&gt;$F$14,$F$14,F88+E89)</f>
        <v>25634</v>
      </c>
      <c r="D89" s="3">
        <f t="shared" si="9"/>
        <v>25128</v>
      </c>
      <c r="E89" s="4">
        <f t="shared" si="8"/>
        <v>506</v>
      </c>
      <c r="F89" s="3">
        <f t="shared" si="6"/>
        <v>1192859</v>
      </c>
    </row>
    <row r="90" spans="1:6">
      <c r="A90" s="7">
        <v>74</v>
      </c>
      <c r="B90" s="6">
        <f t="shared" si="5"/>
        <v>47270</v>
      </c>
      <c r="C90" s="5">
        <f t="shared" si="10"/>
        <v>25634</v>
      </c>
      <c r="D90" s="3">
        <f t="shared" si="9"/>
        <v>25138</v>
      </c>
      <c r="E90" s="4">
        <f t="shared" si="8"/>
        <v>496</v>
      </c>
      <c r="F90" s="3">
        <f t="shared" si="6"/>
        <v>1167721</v>
      </c>
    </row>
    <row r="91" spans="1:6">
      <c r="A91" s="7">
        <v>75</v>
      </c>
      <c r="B91" s="6">
        <f t="shared" si="5"/>
        <v>47300</v>
      </c>
      <c r="C91" s="5">
        <f t="shared" si="10"/>
        <v>25634</v>
      </c>
      <c r="D91" s="3">
        <f t="shared" si="9"/>
        <v>25149</v>
      </c>
      <c r="E91" s="4">
        <f t="shared" si="8"/>
        <v>485</v>
      </c>
      <c r="F91" s="3">
        <f t="shared" si="6"/>
        <v>1142572</v>
      </c>
    </row>
    <row r="92" spans="1:6">
      <c r="A92" s="7">
        <v>76</v>
      </c>
      <c r="B92" s="6">
        <f t="shared" si="5"/>
        <v>47331</v>
      </c>
      <c r="C92" s="5">
        <f t="shared" si="10"/>
        <v>25634</v>
      </c>
      <c r="D92" s="3">
        <f t="shared" si="9"/>
        <v>25159</v>
      </c>
      <c r="E92" s="4">
        <f t="shared" si="8"/>
        <v>475</v>
      </c>
      <c r="F92" s="3">
        <f t="shared" si="6"/>
        <v>1117413</v>
      </c>
    </row>
    <row r="93" spans="1:6">
      <c r="A93" s="7">
        <v>77</v>
      </c>
      <c r="B93" s="6">
        <f t="shared" si="5"/>
        <v>47362</v>
      </c>
      <c r="C93" s="5">
        <f t="shared" si="10"/>
        <v>25634</v>
      </c>
      <c r="D93" s="3">
        <f t="shared" si="9"/>
        <v>25170</v>
      </c>
      <c r="E93" s="4">
        <f t="shared" si="8"/>
        <v>464</v>
      </c>
      <c r="F93" s="3">
        <f t="shared" si="6"/>
        <v>1092243</v>
      </c>
    </row>
    <row r="94" spans="1:6">
      <c r="A94" s="7">
        <v>78</v>
      </c>
      <c r="B94" s="6">
        <f t="shared" si="5"/>
        <v>47392</v>
      </c>
      <c r="C94" s="5">
        <f t="shared" si="10"/>
        <v>25634</v>
      </c>
      <c r="D94" s="3">
        <f t="shared" si="9"/>
        <v>25180</v>
      </c>
      <c r="E94" s="4">
        <f t="shared" si="8"/>
        <v>454</v>
      </c>
      <c r="F94" s="3">
        <f t="shared" si="6"/>
        <v>1067063</v>
      </c>
    </row>
    <row r="95" spans="1:6">
      <c r="A95" s="7">
        <v>79</v>
      </c>
      <c r="B95" s="6">
        <f t="shared" si="5"/>
        <v>47423</v>
      </c>
      <c r="C95" s="5">
        <f t="shared" si="10"/>
        <v>25634</v>
      </c>
      <c r="D95" s="3">
        <f t="shared" si="9"/>
        <v>25191</v>
      </c>
      <c r="E95" s="4">
        <f t="shared" si="8"/>
        <v>443</v>
      </c>
      <c r="F95" s="3">
        <f t="shared" si="6"/>
        <v>1041872</v>
      </c>
    </row>
    <row r="96" spans="1:6">
      <c r="A96" s="7">
        <v>80</v>
      </c>
      <c r="B96" s="6">
        <f t="shared" si="5"/>
        <v>47453</v>
      </c>
      <c r="C96" s="5">
        <f t="shared" si="10"/>
        <v>25634</v>
      </c>
      <c r="D96" s="3">
        <f t="shared" si="9"/>
        <v>25201</v>
      </c>
      <c r="E96" s="4">
        <f t="shared" si="8"/>
        <v>433</v>
      </c>
      <c r="F96" s="3">
        <f t="shared" si="6"/>
        <v>1016671</v>
      </c>
    </row>
    <row r="97" spans="1:6">
      <c r="A97" s="7">
        <v>81</v>
      </c>
      <c r="B97" s="6">
        <f t="shared" si="5"/>
        <v>47484</v>
      </c>
      <c r="C97" s="5">
        <f t="shared" si="10"/>
        <v>25634</v>
      </c>
      <c r="D97" s="3">
        <f t="shared" si="9"/>
        <v>25212</v>
      </c>
      <c r="E97" s="4">
        <f t="shared" si="8"/>
        <v>422</v>
      </c>
      <c r="F97" s="3">
        <f t="shared" si="6"/>
        <v>991459</v>
      </c>
    </row>
    <row r="98" spans="1:6">
      <c r="A98" s="7">
        <v>82</v>
      </c>
      <c r="B98" s="6">
        <f t="shared" si="5"/>
        <v>47515</v>
      </c>
      <c r="C98" s="5">
        <f t="shared" si="10"/>
        <v>25634</v>
      </c>
      <c r="D98" s="3">
        <f t="shared" si="9"/>
        <v>25222</v>
      </c>
      <c r="E98" s="4">
        <f t="shared" si="8"/>
        <v>412</v>
      </c>
      <c r="F98" s="3">
        <f t="shared" si="6"/>
        <v>966237</v>
      </c>
    </row>
    <row r="99" spans="1:6">
      <c r="A99" s="7">
        <v>83</v>
      </c>
      <c r="B99" s="6">
        <f t="shared" si="5"/>
        <v>47543</v>
      </c>
      <c r="C99" s="5">
        <f t="shared" si="10"/>
        <v>25634</v>
      </c>
      <c r="D99" s="3">
        <f t="shared" si="9"/>
        <v>25233</v>
      </c>
      <c r="E99" s="4">
        <f t="shared" si="8"/>
        <v>401</v>
      </c>
      <c r="F99" s="3">
        <f t="shared" si="6"/>
        <v>941004</v>
      </c>
    </row>
    <row r="100" spans="1:6">
      <c r="A100" s="7">
        <v>84</v>
      </c>
      <c r="B100" s="6">
        <f t="shared" si="5"/>
        <v>47574</v>
      </c>
      <c r="C100" s="5">
        <f t="shared" si="10"/>
        <v>25634</v>
      </c>
      <c r="D100" s="3">
        <f t="shared" si="9"/>
        <v>25243</v>
      </c>
      <c r="E100" s="4">
        <f t="shared" si="8"/>
        <v>391</v>
      </c>
      <c r="F100" s="3">
        <f t="shared" si="6"/>
        <v>915761</v>
      </c>
    </row>
    <row r="101" spans="1:6">
      <c r="A101" s="7">
        <v>85</v>
      </c>
      <c r="B101" s="6">
        <f t="shared" si="5"/>
        <v>47604</v>
      </c>
      <c r="C101" s="5">
        <f t="shared" si="10"/>
        <v>25634</v>
      </c>
      <c r="D101" s="3">
        <f t="shared" si="9"/>
        <v>25254</v>
      </c>
      <c r="E101" s="4">
        <f t="shared" si="8"/>
        <v>380</v>
      </c>
      <c r="F101" s="3">
        <f t="shared" si="6"/>
        <v>890507</v>
      </c>
    </row>
    <row r="102" spans="1:6">
      <c r="A102" s="7">
        <v>86</v>
      </c>
      <c r="B102" s="6">
        <f t="shared" si="5"/>
        <v>47635</v>
      </c>
      <c r="C102" s="5">
        <f t="shared" si="10"/>
        <v>25634</v>
      </c>
      <c r="D102" s="3">
        <f t="shared" si="9"/>
        <v>25264</v>
      </c>
      <c r="E102" s="4">
        <f t="shared" si="8"/>
        <v>370</v>
      </c>
      <c r="F102" s="3">
        <f t="shared" si="6"/>
        <v>865243</v>
      </c>
    </row>
    <row r="103" spans="1:6">
      <c r="A103" s="7">
        <v>87</v>
      </c>
      <c r="B103" s="6">
        <f t="shared" si="5"/>
        <v>47665</v>
      </c>
      <c r="C103" s="5">
        <f t="shared" si="10"/>
        <v>25634</v>
      </c>
      <c r="D103" s="3">
        <f t="shared" si="9"/>
        <v>25275</v>
      </c>
      <c r="E103" s="4">
        <f t="shared" si="8"/>
        <v>359</v>
      </c>
      <c r="F103" s="3">
        <f t="shared" si="6"/>
        <v>839968</v>
      </c>
    </row>
    <row r="104" spans="1:6">
      <c r="A104" s="7">
        <v>88</v>
      </c>
      <c r="B104" s="6">
        <f t="shared" si="5"/>
        <v>47696</v>
      </c>
      <c r="C104" s="5">
        <f t="shared" si="10"/>
        <v>25634</v>
      </c>
      <c r="D104" s="3">
        <f t="shared" si="9"/>
        <v>25285</v>
      </c>
      <c r="E104" s="4">
        <f t="shared" si="8"/>
        <v>349</v>
      </c>
      <c r="F104" s="3">
        <f t="shared" si="6"/>
        <v>814683</v>
      </c>
    </row>
    <row r="105" spans="1:6">
      <c r="A105" s="7">
        <v>89</v>
      </c>
      <c r="B105" s="6">
        <f t="shared" si="5"/>
        <v>47727</v>
      </c>
      <c r="C105" s="5">
        <f t="shared" si="10"/>
        <v>25634</v>
      </c>
      <c r="D105" s="3">
        <f t="shared" si="9"/>
        <v>25296</v>
      </c>
      <c r="E105" s="4">
        <f t="shared" si="8"/>
        <v>338</v>
      </c>
      <c r="F105" s="3">
        <f t="shared" si="6"/>
        <v>789387</v>
      </c>
    </row>
    <row r="106" spans="1:6">
      <c r="A106" s="7">
        <v>90</v>
      </c>
      <c r="B106" s="6">
        <f t="shared" si="5"/>
        <v>47757</v>
      </c>
      <c r="C106" s="5">
        <f t="shared" si="10"/>
        <v>25634</v>
      </c>
      <c r="D106" s="3">
        <f t="shared" si="9"/>
        <v>25306</v>
      </c>
      <c r="E106" s="4">
        <f t="shared" si="8"/>
        <v>328</v>
      </c>
      <c r="F106" s="3">
        <f t="shared" si="6"/>
        <v>764081</v>
      </c>
    </row>
    <row r="107" spans="1:6">
      <c r="A107" s="7">
        <v>91</v>
      </c>
      <c r="B107" s="6">
        <f t="shared" si="5"/>
        <v>47788</v>
      </c>
      <c r="C107" s="5">
        <f t="shared" si="10"/>
        <v>25634</v>
      </c>
      <c r="D107" s="3">
        <f t="shared" si="9"/>
        <v>25317</v>
      </c>
      <c r="E107" s="4">
        <f t="shared" si="8"/>
        <v>317</v>
      </c>
      <c r="F107" s="3">
        <f t="shared" si="6"/>
        <v>738764</v>
      </c>
    </row>
    <row r="108" spans="1:6">
      <c r="A108" s="7">
        <v>92</v>
      </c>
      <c r="B108" s="6">
        <f t="shared" si="5"/>
        <v>47818</v>
      </c>
      <c r="C108" s="5">
        <f t="shared" si="10"/>
        <v>25634</v>
      </c>
      <c r="D108" s="3">
        <f t="shared" si="9"/>
        <v>25327</v>
      </c>
      <c r="E108" s="4">
        <f t="shared" si="8"/>
        <v>307</v>
      </c>
      <c r="F108" s="3">
        <f t="shared" si="6"/>
        <v>713437</v>
      </c>
    </row>
    <row r="109" spans="1:6">
      <c r="A109" s="7">
        <v>93</v>
      </c>
      <c r="B109" s="6">
        <f t="shared" si="5"/>
        <v>47849</v>
      </c>
      <c r="C109" s="5">
        <f t="shared" si="10"/>
        <v>25634</v>
      </c>
      <c r="D109" s="3">
        <f t="shared" si="9"/>
        <v>25338</v>
      </c>
      <c r="E109" s="4">
        <f t="shared" si="8"/>
        <v>296</v>
      </c>
      <c r="F109" s="3">
        <f t="shared" si="6"/>
        <v>688099</v>
      </c>
    </row>
    <row r="110" spans="1:6">
      <c r="A110" s="7">
        <v>94</v>
      </c>
      <c r="B110" s="6">
        <f t="shared" si="5"/>
        <v>47880</v>
      </c>
      <c r="C110" s="5">
        <f t="shared" si="10"/>
        <v>25634</v>
      </c>
      <c r="D110" s="3">
        <f t="shared" si="9"/>
        <v>25348</v>
      </c>
      <c r="E110" s="4">
        <f t="shared" si="8"/>
        <v>286</v>
      </c>
      <c r="F110" s="3">
        <f t="shared" si="6"/>
        <v>662751</v>
      </c>
    </row>
    <row r="111" spans="1:6">
      <c r="A111" s="7">
        <v>95</v>
      </c>
      <c r="B111" s="6">
        <f t="shared" si="5"/>
        <v>47908</v>
      </c>
      <c r="C111" s="5">
        <f t="shared" si="10"/>
        <v>25634</v>
      </c>
      <c r="D111" s="3">
        <f t="shared" si="9"/>
        <v>25359</v>
      </c>
      <c r="E111" s="4">
        <f t="shared" si="8"/>
        <v>275</v>
      </c>
      <c r="F111" s="3">
        <f t="shared" si="6"/>
        <v>637392</v>
      </c>
    </row>
    <row r="112" spans="1:6">
      <c r="A112" s="7">
        <v>96</v>
      </c>
      <c r="B112" s="6">
        <f t="shared" si="5"/>
        <v>47939</v>
      </c>
      <c r="C112" s="5">
        <f t="shared" si="10"/>
        <v>25634</v>
      </c>
      <c r="D112" s="3">
        <f t="shared" si="9"/>
        <v>25369</v>
      </c>
      <c r="E112" s="4">
        <f t="shared" si="8"/>
        <v>265</v>
      </c>
      <c r="F112" s="3">
        <f t="shared" si="6"/>
        <v>612023</v>
      </c>
    </row>
    <row r="113" spans="1:6">
      <c r="A113" s="7">
        <v>97</v>
      </c>
      <c r="B113" s="6">
        <f t="shared" si="5"/>
        <v>47969</v>
      </c>
      <c r="C113" s="5">
        <f t="shared" si="10"/>
        <v>25634</v>
      </c>
      <c r="D113" s="3">
        <f t="shared" si="9"/>
        <v>25380</v>
      </c>
      <c r="E113" s="4">
        <f t="shared" si="8"/>
        <v>254</v>
      </c>
      <c r="F113" s="3">
        <f t="shared" si="6"/>
        <v>586643</v>
      </c>
    </row>
    <row r="114" spans="1:6">
      <c r="A114" s="7">
        <v>98</v>
      </c>
      <c r="B114" s="6">
        <f t="shared" si="5"/>
        <v>48000</v>
      </c>
      <c r="C114" s="5">
        <f t="shared" si="10"/>
        <v>25634</v>
      </c>
      <c r="D114" s="3">
        <f t="shared" si="9"/>
        <v>25390</v>
      </c>
      <c r="E114" s="4">
        <f t="shared" si="8"/>
        <v>244</v>
      </c>
      <c r="F114" s="3">
        <f t="shared" si="6"/>
        <v>561253</v>
      </c>
    </row>
    <row r="115" spans="1:6">
      <c r="A115" s="7">
        <v>99</v>
      </c>
      <c r="B115" s="6">
        <f t="shared" si="5"/>
        <v>48030</v>
      </c>
      <c r="C115" s="5">
        <f t="shared" si="10"/>
        <v>25634</v>
      </c>
      <c r="D115" s="3">
        <f t="shared" si="9"/>
        <v>25401</v>
      </c>
      <c r="E115" s="4">
        <f t="shared" si="8"/>
        <v>233</v>
      </c>
      <c r="F115" s="3">
        <f t="shared" si="6"/>
        <v>535852</v>
      </c>
    </row>
    <row r="116" spans="1:6">
      <c r="A116" s="7">
        <v>100</v>
      </c>
      <c r="B116" s="6">
        <f t="shared" si="5"/>
        <v>48061</v>
      </c>
      <c r="C116" s="5">
        <f t="shared" si="10"/>
        <v>25634</v>
      </c>
      <c r="D116" s="3">
        <f t="shared" si="9"/>
        <v>25412</v>
      </c>
      <c r="E116" s="4">
        <f t="shared" si="8"/>
        <v>222</v>
      </c>
      <c r="F116" s="3">
        <f t="shared" si="6"/>
        <v>510440</v>
      </c>
    </row>
    <row r="117" spans="1:6">
      <c r="A117" s="7">
        <v>101</v>
      </c>
      <c r="B117" s="6">
        <f t="shared" si="5"/>
        <v>48092</v>
      </c>
      <c r="C117" s="5">
        <f t="shared" si="10"/>
        <v>25634</v>
      </c>
      <c r="D117" s="3">
        <f t="shared" si="9"/>
        <v>25422</v>
      </c>
      <c r="E117" s="4">
        <f t="shared" si="8"/>
        <v>212</v>
      </c>
      <c r="F117" s="3">
        <f t="shared" si="6"/>
        <v>485018</v>
      </c>
    </row>
    <row r="118" spans="1:6">
      <c r="A118" s="7">
        <v>102</v>
      </c>
      <c r="B118" s="6">
        <f t="shared" si="5"/>
        <v>48122</v>
      </c>
      <c r="C118" s="5">
        <f t="shared" si="10"/>
        <v>25634</v>
      </c>
      <c r="D118" s="3">
        <f t="shared" si="9"/>
        <v>25433</v>
      </c>
      <c r="E118" s="4">
        <f t="shared" si="8"/>
        <v>201</v>
      </c>
      <c r="F118" s="3">
        <f t="shared" si="6"/>
        <v>459585</v>
      </c>
    </row>
    <row r="119" spans="1:6">
      <c r="A119" s="7">
        <v>103</v>
      </c>
      <c r="B119" s="6">
        <f t="shared" si="5"/>
        <v>48153</v>
      </c>
      <c r="C119" s="5">
        <f t="shared" si="10"/>
        <v>25634</v>
      </c>
      <c r="D119" s="3">
        <f t="shared" si="9"/>
        <v>25443</v>
      </c>
      <c r="E119" s="4">
        <f t="shared" si="8"/>
        <v>191</v>
      </c>
      <c r="F119" s="3">
        <f t="shared" si="6"/>
        <v>434142</v>
      </c>
    </row>
    <row r="120" spans="1:6">
      <c r="A120" s="7">
        <v>104</v>
      </c>
      <c r="B120" s="6">
        <f t="shared" si="5"/>
        <v>48183</v>
      </c>
      <c r="C120" s="5">
        <f t="shared" si="10"/>
        <v>25634</v>
      </c>
      <c r="D120" s="3">
        <f t="shared" si="9"/>
        <v>25454</v>
      </c>
      <c r="E120" s="4">
        <f t="shared" si="8"/>
        <v>180</v>
      </c>
      <c r="F120" s="3">
        <f t="shared" si="6"/>
        <v>408688</v>
      </c>
    </row>
    <row r="121" spans="1:6">
      <c r="A121" s="7">
        <v>105</v>
      </c>
      <c r="B121" s="6">
        <f t="shared" si="5"/>
        <v>48214</v>
      </c>
      <c r="C121" s="5">
        <f t="shared" si="10"/>
        <v>25634</v>
      </c>
      <c r="D121" s="3">
        <f t="shared" si="9"/>
        <v>25464</v>
      </c>
      <c r="E121" s="4">
        <f t="shared" si="8"/>
        <v>170</v>
      </c>
      <c r="F121" s="3">
        <f t="shared" si="6"/>
        <v>383224</v>
      </c>
    </row>
    <row r="122" spans="1:6">
      <c r="A122" s="7">
        <v>106</v>
      </c>
      <c r="B122" s="6">
        <f t="shared" si="5"/>
        <v>48245</v>
      </c>
      <c r="C122" s="5">
        <f t="shared" si="10"/>
        <v>25634</v>
      </c>
      <c r="D122" s="3">
        <f t="shared" si="9"/>
        <v>25475</v>
      </c>
      <c r="E122" s="4">
        <f t="shared" si="8"/>
        <v>159</v>
      </c>
      <c r="F122" s="3">
        <f t="shared" si="6"/>
        <v>357749</v>
      </c>
    </row>
    <row r="123" spans="1:6">
      <c r="A123" s="7">
        <v>107</v>
      </c>
      <c r="B123" s="6">
        <f t="shared" si="5"/>
        <v>48274</v>
      </c>
      <c r="C123" s="5">
        <f t="shared" si="10"/>
        <v>25634</v>
      </c>
      <c r="D123" s="3">
        <f t="shared" si="9"/>
        <v>25486</v>
      </c>
      <c r="E123" s="4">
        <f t="shared" si="8"/>
        <v>148</v>
      </c>
      <c r="F123" s="3">
        <f t="shared" si="6"/>
        <v>332263</v>
      </c>
    </row>
    <row r="124" spans="1:6">
      <c r="A124" s="7">
        <v>108</v>
      </c>
      <c r="B124" s="6">
        <f t="shared" si="5"/>
        <v>48305</v>
      </c>
      <c r="C124" s="5">
        <f t="shared" si="10"/>
        <v>25634</v>
      </c>
      <c r="D124" s="3">
        <f t="shared" si="9"/>
        <v>25496</v>
      </c>
      <c r="E124" s="4">
        <f t="shared" si="8"/>
        <v>138</v>
      </c>
      <c r="F124" s="3">
        <f t="shared" si="6"/>
        <v>306767</v>
      </c>
    </row>
    <row r="125" spans="1:6">
      <c r="A125" s="7">
        <v>109</v>
      </c>
      <c r="B125" s="6">
        <f t="shared" si="5"/>
        <v>48335</v>
      </c>
      <c r="C125" s="5">
        <f t="shared" si="10"/>
        <v>25634</v>
      </c>
      <c r="D125" s="3">
        <f t="shared" si="9"/>
        <v>25507</v>
      </c>
      <c r="E125" s="4">
        <f t="shared" si="8"/>
        <v>127</v>
      </c>
      <c r="F125" s="3">
        <f t="shared" si="6"/>
        <v>281260</v>
      </c>
    </row>
    <row r="126" spans="1:6">
      <c r="A126" s="7">
        <v>110</v>
      </c>
      <c r="B126" s="6">
        <f t="shared" si="5"/>
        <v>48366</v>
      </c>
      <c r="C126" s="5">
        <f t="shared" si="10"/>
        <v>25634</v>
      </c>
      <c r="D126" s="3">
        <f t="shared" si="9"/>
        <v>25517</v>
      </c>
      <c r="E126" s="4">
        <f t="shared" si="8"/>
        <v>117</v>
      </c>
      <c r="F126" s="3">
        <f t="shared" si="6"/>
        <v>255743</v>
      </c>
    </row>
    <row r="127" spans="1:6">
      <c r="A127" s="7">
        <v>111</v>
      </c>
      <c r="B127" s="6">
        <f t="shared" si="5"/>
        <v>48396</v>
      </c>
      <c r="C127" s="5">
        <f t="shared" si="10"/>
        <v>25634</v>
      </c>
      <c r="D127" s="3">
        <f t="shared" si="9"/>
        <v>25528</v>
      </c>
      <c r="E127" s="4">
        <f t="shared" si="8"/>
        <v>106</v>
      </c>
      <c r="F127" s="3">
        <f t="shared" si="6"/>
        <v>230215</v>
      </c>
    </row>
    <row r="128" spans="1:6">
      <c r="A128" s="7">
        <v>112</v>
      </c>
      <c r="B128" s="6">
        <f t="shared" si="5"/>
        <v>48427</v>
      </c>
      <c r="C128" s="5">
        <f t="shared" si="10"/>
        <v>25634</v>
      </c>
      <c r="D128" s="3">
        <f t="shared" si="9"/>
        <v>25539</v>
      </c>
      <c r="E128" s="4">
        <f t="shared" si="8"/>
        <v>95</v>
      </c>
      <c r="F128" s="3">
        <f t="shared" si="6"/>
        <v>204676</v>
      </c>
    </row>
    <row r="129" spans="1:6">
      <c r="A129" s="7">
        <v>113</v>
      </c>
      <c r="B129" s="6">
        <f t="shared" si="5"/>
        <v>48458</v>
      </c>
      <c r="C129" s="5">
        <f t="shared" si="10"/>
        <v>25634</v>
      </c>
      <c r="D129" s="3">
        <f t="shared" si="9"/>
        <v>25549</v>
      </c>
      <c r="E129" s="4">
        <f t="shared" si="8"/>
        <v>85</v>
      </c>
      <c r="F129" s="3">
        <f t="shared" si="6"/>
        <v>179127</v>
      </c>
    </row>
    <row r="130" spans="1:6">
      <c r="A130" s="7">
        <v>114</v>
      </c>
      <c r="B130" s="6">
        <f t="shared" si="5"/>
        <v>48488</v>
      </c>
      <c r="C130" s="5">
        <f t="shared" si="10"/>
        <v>25634</v>
      </c>
      <c r="D130" s="3">
        <f t="shared" si="9"/>
        <v>25560</v>
      </c>
      <c r="E130" s="4">
        <f t="shared" si="8"/>
        <v>74</v>
      </c>
      <c r="F130" s="3">
        <f t="shared" si="6"/>
        <v>153567</v>
      </c>
    </row>
    <row r="131" spans="1:6">
      <c r="A131" s="7">
        <v>115</v>
      </c>
      <c r="B131" s="6">
        <f t="shared" si="5"/>
        <v>48519</v>
      </c>
      <c r="C131" s="5">
        <f t="shared" si="10"/>
        <v>25634</v>
      </c>
      <c r="D131" s="3">
        <f t="shared" si="9"/>
        <v>25571</v>
      </c>
      <c r="E131" s="4">
        <f t="shared" si="8"/>
        <v>63</v>
      </c>
      <c r="F131" s="3">
        <f t="shared" si="6"/>
        <v>127996</v>
      </c>
    </row>
    <row r="132" spans="1:6">
      <c r="A132" s="7">
        <v>116</v>
      </c>
      <c r="B132" s="6">
        <f t="shared" si="5"/>
        <v>48549</v>
      </c>
      <c r="C132" s="5">
        <f t="shared" si="10"/>
        <v>25634</v>
      </c>
      <c r="D132" s="3">
        <f t="shared" si="9"/>
        <v>25581</v>
      </c>
      <c r="E132" s="4">
        <f t="shared" si="8"/>
        <v>53</v>
      </c>
      <c r="F132" s="3">
        <f t="shared" si="6"/>
        <v>102415</v>
      </c>
    </row>
    <row r="133" spans="1:6">
      <c r="A133" s="7">
        <v>117</v>
      </c>
      <c r="B133" s="6">
        <f t="shared" si="5"/>
        <v>48580</v>
      </c>
      <c r="C133" s="5">
        <f t="shared" si="10"/>
        <v>25634</v>
      </c>
      <c r="D133" s="3">
        <f t="shared" si="9"/>
        <v>25592</v>
      </c>
      <c r="E133" s="4">
        <f t="shared" si="8"/>
        <v>42</v>
      </c>
      <c r="F133" s="3">
        <f t="shared" si="6"/>
        <v>76823</v>
      </c>
    </row>
    <row r="134" spans="1:6">
      <c r="A134" s="7">
        <v>118</v>
      </c>
      <c r="B134" s="6">
        <f t="shared" si="5"/>
        <v>48611</v>
      </c>
      <c r="C134" s="5">
        <f t="shared" si="10"/>
        <v>25634</v>
      </c>
      <c r="D134" s="3">
        <f t="shared" si="9"/>
        <v>25603</v>
      </c>
      <c r="E134" s="4">
        <f t="shared" si="8"/>
        <v>31</v>
      </c>
      <c r="F134" s="3">
        <f t="shared" si="6"/>
        <v>51220</v>
      </c>
    </row>
    <row r="135" spans="1:6">
      <c r="A135" s="7">
        <v>119</v>
      </c>
      <c r="B135" s="6">
        <f t="shared" si="5"/>
        <v>48639</v>
      </c>
      <c r="C135" s="5">
        <f t="shared" si="10"/>
        <v>25634</v>
      </c>
      <c r="D135" s="3">
        <f t="shared" si="9"/>
        <v>25613</v>
      </c>
      <c r="E135" s="4">
        <f t="shared" si="8"/>
        <v>21</v>
      </c>
      <c r="F135" s="3">
        <f t="shared" si="6"/>
        <v>25607</v>
      </c>
    </row>
    <row r="136" spans="1:6">
      <c r="A136" s="7">
        <v>120</v>
      </c>
      <c r="B136" s="6">
        <f t="shared" si="5"/>
        <v>48670</v>
      </c>
      <c r="C136" s="5">
        <f t="shared" si="10"/>
        <v>25617</v>
      </c>
      <c r="D136" s="3">
        <f t="shared" si="9"/>
        <v>25607</v>
      </c>
      <c r="E136" s="4">
        <f t="shared" si="8"/>
        <v>10</v>
      </c>
      <c r="F136" s="3">
        <f t="shared" si="6"/>
        <v>0</v>
      </c>
    </row>
    <row r="137" spans="1:6">
      <c r="A137" s="7">
        <v>121</v>
      </c>
      <c r="B137" s="6" t="str">
        <f t="shared" si="5"/>
        <v/>
      </c>
      <c r="C137" s="5">
        <f t="shared" si="10"/>
        <v>0</v>
      </c>
      <c r="D137" s="3">
        <f t="shared" si="9"/>
        <v>0</v>
      </c>
      <c r="E137" s="4">
        <f t="shared" si="8"/>
        <v>0</v>
      </c>
      <c r="F137" s="3">
        <f t="shared" si="6"/>
        <v>0</v>
      </c>
    </row>
    <row r="138" spans="1:6">
      <c r="A138" s="7">
        <v>122</v>
      </c>
      <c r="B138" s="6" t="str">
        <f t="shared" si="5"/>
        <v/>
      </c>
      <c r="C138" s="5">
        <f t="shared" si="10"/>
        <v>0</v>
      </c>
      <c r="D138" s="3">
        <f t="shared" si="9"/>
        <v>0</v>
      </c>
      <c r="E138" s="4">
        <f t="shared" si="8"/>
        <v>0</v>
      </c>
      <c r="F138" s="3">
        <f t="shared" si="6"/>
        <v>0</v>
      </c>
    </row>
    <row r="139" spans="1:6">
      <c r="A139" s="7">
        <v>123</v>
      </c>
      <c r="B139" s="6" t="str">
        <f t="shared" si="5"/>
        <v/>
      </c>
      <c r="C139" s="5">
        <f t="shared" si="10"/>
        <v>0</v>
      </c>
      <c r="D139" s="3">
        <f t="shared" si="9"/>
        <v>0</v>
      </c>
      <c r="E139" s="4">
        <f t="shared" si="8"/>
        <v>0</v>
      </c>
      <c r="F139" s="3">
        <f t="shared" si="6"/>
        <v>0</v>
      </c>
    </row>
    <row r="140" spans="1:6">
      <c r="A140" s="7">
        <v>124</v>
      </c>
      <c r="B140" s="6" t="str">
        <f t="shared" si="5"/>
        <v/>
      </c>
      <c r="C140" s="5">
        <f t="shared" si="10"/>
        <v>0</v>
      </c>
      <c r="D140" s="3">
        <f t="shared" si="9"/>
        <v>0</v>
      </c>
      <c r="E140" s="4">
        <f t="shared" si="8"/>
        <v>0</v>
      </c>
      <c r="F140" s="3">
        <f t="shared" si="6"/>
        <v>0</v>
      </c>
    </row>
    <row r="141" spans="1:6">
      <c r="A141" s="7">
        <v>125</v>
      </c>
      <c r="B141" s="6" t="str">
        <f t="shared" si="5"/>
        <v/>
      </c>
      <c r="C141" s="5">
        <f t="shared" si="10"/>
        <v>0</v>
      </c>
      <c r="D141" s="3">
        <f t="shared" si="9"/>
        <v>0</v>
      </c>
      <c r="E141" s="4">
        <f t="shared" si="8"/>
        <v>0</v>
      </c>
      <c r="F141" s="3">
        <f t="shared" si="6"/>
        <v>0</v>
      </c>
    </row>
    <row r="142" spans="1:6">
      <c r="A142" s="7">
        <v>126</v>
      </c>
      <c r="B142" s="6" t="str">
        <f t="shared" si="5"/>
        <v/>
      </c>
      <c r="C142" s="5">
        <f t="shared" si="10"/>
        <v>0</v>
      </c>
      <c r="D142" s="3">
        <f t="shared" si="9"/>
        <v>0</v>
      </c>
      <c r="E142" s="4">
        <f t="shared" si="8"/>
        <v>0</v>
      </c>
      <c r="F142" s="3">
        <f t="shared" si="6"/>
        <v>0</v>
      </c>
    </row>
    <row r="143" spans="1:6">
      <c r="A143" s="7">
        <v>127</v>
      </c>
      <c r="B143" s="6" t="str">
        <f t="shared" si="5"/>
        <v/>
      </c>
      <c r="C143" s="5">
        <f t="shared" si="10"/>
        <v>0</v>
      </c>
      <c r="D143" s="3">
        <f t="shared" si="9"/>
        <v>0</v>
      </c>
      <c r="E143" s="4">
        <f t="shared" si="8"/>
        <v>0</v>
      </c>
      <c r="F143" s="3">
        <f t="shared" si="6"/>
        <v>0</v>
      </c>
    </row>
    <row r="144" spans="1:6">
      <c r="A144" s="7">
        <v>128</v>
      </c>
      <c r="B144" s="6" t="str">
        <f t="shared" si="5"/>
        <v/>
      </c>
      <c r="C144" s="5">
        <f t="shared" si="10"/>
        <v>0</v>
      </c>
      <c r="D144" s="3">
        <f t="shared" si="9"/>
        <v>0</v>
      </c>
      <c r="E144" s="4">
        <f t="shared" si="8"/>
        <v>0</v>
      </c>
      <c r="F144" s="3">
        <f t="shared" si="6"/>
        <v>0</v>
      </c>
    </row>
    <row r="145" spans="1:6">
      <c r="A145" s="7">
        <v>129</v>
      </c>
      <c r="B145" s="6" t="str">
        <f t="shared" ref="B145:B208" si="11">IF(C145&gt;0,DATE(YEAR($F$10+31),MONTH($F$10+31)+A145-1,1),"")</f>
        <v/>
      </c>
      <c r="C145" s="5">
        <f t="shared" si="10"/>
        <v>0</v>
      </c>
      <c r="D145" s="3">
        <f t="shared" si="9"/>
        <v>0</v>
      </c>
      <c r="E145" s="4">
        <f t="shared" si="8"/>
        <v>0</v>
      </c>
      <c r="F145" s="3">
        <f t="shared" si="6"/>
        <v>0</v>
      </c>
    </row>
    <row r="146" spans="1:6">
      <c r="A146" s="7">
        <v>130</v>
      </c>
      <c r="B146" s="6" t="str">
        <f t="shared" si="11"/>
        <v/>
      </c>
      <c r="C146" s="5">
        <f t="shared" si="10"/>
        <v>0</v>
      </c>
      <c r="D146" s="3">
        <f t="shared" si="9"/>
        <v>0</v>
      </c>
      <c r="E146" s="4">
        <f t="shared" si="8"/>
        <v>0</v>
      </c>
      <c r="F146" s="3">
        <f t="shared" ref="F146:F209" si="12">+F145-D146</f>
        <v>0</v>
      </c>
    </row>
    <row r="147" spans="1:6">
      <c r="A147" s="7">
        <v>131</v>
      </c>
      <c r="B147" s="6" t="str">
        <f t="shared" si="11"/>
        <v/>
      </c>
      <c r="C147" s="5">
        <f t="shared" si="10"/>
        <v>0</v>
      </c>
      <c r="D147" s="3">
        <f t="shared" si="9"/>
        <v>0</v>
      </c>
      <c r="E147" s="4">
        <f t="shared" ref="E147:E210" si="13">INT(+F146*$B$263)</f>
        <v>0</v>
      </c>
      <c r="F147" s="3">
        <f t="shared" si="12"/>
        <v>0</v>
      </c>
    </row>
    <row r="148" spans="1:6">
      <c r="A148" s="7">
        <v>132</v>
      </c>
      <c r="B148" s="6" t="str">
        <f t="shared" si="11"/>
        <v/>
      </c>
      <c r="C148" s="5">
        <f t="shared" si="10"/>
        <v>0</v>
      </c>
      <c r="D148" s="3">
        <f t="shared" ref="D148:D211" si="14">IF(F147&gt;0,IF(F147&lt;C148,F147,C148-E148),0)</f>
        <v>0</v>
      </c>
      <c r="E148" s="4">
        <f t="shared" si="13"/>
        <v>0</v>
      </c>
      <c r="F148" s="3">
        <f t="shared" si="12"/>
        <v>0</v>
      </c>
    </row>
    <row r="149" spans="1:6">
      <c r="A149" s="7">
        <v>133</v>
      </c>
      <c r="B149" s="6" t="str">
        <f t="shared" si="11"/>
        <v/>
      </c>
      <c r="C149" s="5">
        <f t="shared" si="10"/>
        <v>0</v>
      </c>
      <c r="D149" s="3">
        <f t="shared" si="14"/>
        <v>0</v>
      </c>
      <c r="E149" s="4">
        <f t="shared" si="13"/>
        <v>0</v>
      </c>
      <c r="F149" s="3">
        <f t="shared" si="12"/>
        <v>0</v>
      </c>
    </row>
    <row r="150" spans="1:6">
      <c r="A150" s="7">
        <v>134</v>
      </c>
      <c r="B150" s="6" t="str">
        <f t="shared" si="11"/>
        <v/>
      </c>
      <c r="C150" s="5">
        <f t="shared" si="10"/>
        <v>0</v>
      </c>
      <c r="D150" s="3">
        <f t="shared" si="14"/>
        <v>0</v>
      </c>
      <c r="E150" s="4">
        <f t="shared" si="13"/>
        <v>0</v>
      </c>
      <c r="F150" s="3">
        <f t="shared" si="12"/>
        <v>0</v>
      </c>
    </row>
    <row r="151" spans="1:6">
      <c r="A151" s="7">
        <v>135</v>
      </c>
      <c r="B151" s="6" t="str">
        <f t="shared" si="11"/>
        <v/>
      </c>
      <c r="C151" s="5">
        <f t="shared" si="10"/>
        <v>0</v>
      </c>
      <c r="D151" s="3">
        <f t="shared" si="14"/>
        <v>0</v>
      </c>
      <c r="E151" s="4">
        <f t="shared" si="13"/>
        <v>0</v>
      </c>
      <c r="F151" s="3">
        <f t="shared" si="12"/>
        <v>0</v>
      </c>
    </row>
    <row r="152" spans="1:6">
      <c r="A152" s="7">
        <v>136</v>
      </c>
      <c r="B152" s="6" t="str">
        <f t="shared" si="11"/>
        <v/>
      </c>
      <c r="C152" s="5">
        <f t="shared" si="10"/>
        <v>0</v>
      </c>
      <c r="D152" s="3">
        <f t="shared" si="14"/>
        <v>0</v>
      </c>
      <c r="E152" s="4">
        <f t="shared" si="13"/>
        <v>0</v>
      </c>
      <c r="F152" s="3">
        <f t="shared" si="12"/>
        <v>0</v>
      </c>
    </row>
    <row r="153" spans="1:6">
      <c r="A153" s="7">
        <v>137</v>
      </c>
      <c r="B153" s="6" t="str">
        <f t="shared" si="11"/>
        <v/>
      </c>
      <c r="C153" s="5">
        <f t="shared" ref="C153:C216" si="15">IF(F152&gt;$F$14,$F$14,F152+E153)</f>
        <v>0</v>
      </c>
      <c r="D153" s="3">
        <f t="shared" si="14"/>
        <v>0</v>
      </c>
      <c r="E153" s="4">
        <f t="shared" si="13"/>
        <v>0</v>
      </c>
      <c r="F153" s="3">
        <f t="shared" si="12"/>
        <v>0</v>
      </c>
    </row>
    <row r="154" spans="1:6">
      <c r="A154" s="7">
        <v>138</v>
      </c>
      <c r="B154" s="6" t="str">
        <f t="shared" si="11"/>
        <v/>
      </c>
      <c r="C154" s="5">
        <f t="shared" si="15"/>
        <v>0</v>
      </c>
      <c r="D154" s="3">
        <f t="shared" si="14"/>
        <v>0</v>
      </c>
      <c r="E154" s="4">
        <f t="shared" si="13"/>
        <v>0</v>
      </c>
      <c r="F154" s="3">
        <f t="shared" si="12"/>
        <v>0</v>
      </c>
    </row>
    <row r="155" spans="1:6">
      <c r="A155" s="7">
        <v>139</v>
      </c>
      <c r="B155" s="6" t="str">
        <f t="shared" si="11"/>
        <v/>
      </c>
      <c r="C155" s="5">
        <f t="shared" si="15"/>
        <v>0</v>
      </c>
      <c r="D155" s="3">
        <f t="shared" si="14"/>
        <v>0</v>
      </c>
      <c r="E155" s="4">
        <f t="shared" si="13"/>
        <v>0</v>
      </c>
      <c r="F155" s="3">
        <f t="shared" si="12"/>
        <v>0</v>
      </c>
    </row>
    <row r="156" spans="1:6">
      <c r="A156" s="7">
        <v>140</v>
      </c>
      <c r="B156" s="6" t="str">
        <f t="shared" si="11"/>
        <v/>
      </c>
      <c r="C156" s="5">
        <f t="shared" si="15"/>
        <v>0</v>
      </c>
      <c r="D156" s="3">
        <f t="shared" si="14"/>
        <v>0</v>
      </c>
      <c r="E156" s="4">
        <f t="shared" si="13"/>
        <v>0</v>
      </c>
      <c r="F156" s="3">
        <f t="shared" si="12"/>
        <v>0</v>
      </c>
    </row>
    <row r="157" spans="1:6">
      <c r="A157" s="7">
        <v>141</v>
      </c>
      <c r="B157" s="6" t="str">
        <f t="shared" si="11"/>
        <v/>
      </c>
      <c r="C157" s="5">
        <f t="shared" si="15"/>
        <v>0</v>
      </c>
      <c r="D157" s="3">
        <f t="shared" si="14"/>
        <v>0</v>
      </c>
      <c r="E157" s="4">
        <f t="shared" si="13"/>
        <v>0</v>
      </c>
      <c r="F157" s="3">
        <f t="shared" si="12"/>
        <v>0</v>
      </c>
    </row>
    <row r="158" spans="1:6">
      <c r="A158" s="7">
        <v>142</v>
      </c>
      <c r="B158" s="6" t="str">
        <f t="shared" si="11"/>
        <v/>
      </c>
      <c r="C158" s="5">
        <f t="shared" si="15"/>
        <v>0</v>
      </c>
      <c r="D158" s="3">
        <f t="shared" si="14"/>
        <v>0</v>
      </c>
      <c r="E158" s="4">
        <f t="shared" si="13"/>
        <v>0</v>
      </c>
      <c r="F158" s="3">
        <f t="shared" si="12"/>
        <v>0</v>
      </c>
    </row>
    <row r="159" spans="1:6">
      <c r="A159" s="7">
        <v>143</v>
      </c>
      <c r="B159" s="6" t="str">
        <f t="shared" si="11"/>
        <v/>
      </c>
      <c r="C159" s="5">
        <f t="shared" si="15"/>
        <v>0</v>
      </c>
      <c r="D159" s="3">
        <f t="shared" si="14"/>
        <v>0</v>
      </c>
      <c r="E159" s="4">
        <f t="shared" si="13"/>
        <v>0</v>
      </c>
      <c r="F159" s="3">
        <f t="shared" si="12"/>
        <v>0</v>
      </c>
    </row>
    <row r="160" spans="1:6">
      <c r="A160" s="7">
        <v>144</v>
      </c>
      <c r="B160" s="6" t="str">
        <f t="shared" si="11"/>
        <v/>
      </c>
      <c r="C160" s="5">
        <f t="shared" si="15"/>
        <v>0</v>
      </c>
      <c r="D160" s="3">
        <f t="shared" si="14"/>
        <v>0</v>
      </c>
      <c r="E160" s="4">
        <f t="shared" si="13"/>
        <v>0</v>
      </c>
      <c r="F160" s="3">
        <f t="shared" si="12"/>
        <v>0</v>
      </c>
    </row>
    <row r="161" spans="1:6">
      <c r="A161" s="7">
        <v>145</v>
      </c>
      <c r="B161" s="6" t="str">
        <f t="shared" si="11"/>
        <v/>
      </c>
      <c r="C161" s="5">
        <f t="shared" si="15"/>
        <v>0</v>
      </c>
      <c r="D161" s="3">
        <f t="shared" si="14"/>
        <v>0</v>
      </c>
      <c r="E161" s="4">
        <f t="shared" si="13"/>
        <v>0</v>
      </c>
      <c r="F161" s="3">
        <f t="shared" si="12"/>
        <v>0</v>
      </c>
    </row>
    <row r="162" spans="1:6">
      <c r="A162" s="7">
        <v>146</v>
      </c>
      <c r="B162" s="6" t="str">
        <f t="shared" si="11"/>
        <v/>
      </c>
      <c r="C162" s="5">
        <f t="shared" si="15"/>
        <v>0</v>
      </c>
      <c r="D162" s="3">
        <f t="shared" si="14"/>
        <v>0</v>
      </c>
      <c r="E162" s="4">
        <f t="shared" si="13"/>
        <v>0</v>
      </c>
      <c r="F162" s="3">
        <f t="shared" si="12"/>
        <v>0</v>
      </c>
    </row>
    <row r="163" spans="1:6">
      <c r="A163" s="7">
        <v>147</v>
      </c>
      <c r="B163" s="6" t="str">
        <f t="shared" si="11"/>
        <v/>
      </c>
      <c r="C163" s="5">
        <f t="shared" si="15"/>
        <v>0</v>
      </c>
      <c r="D163" s="3">
        <f t="shared" si="14"/>
        <v>0</v>
      </c>
      <c r="E163" s="4">
        <f t="shared" si="13"/>
        <v>0</v>
      </c>
      <c r="F163" s="3">
        <f t="shared" si="12"/>
        <v>0</v>
      </c>
    </row>
    <row r="164" spans="1:6">
      <c r="A164" s="7">
        <v>148</v>
      </c>
      <c r="B164" s="6" t="str">
        <f t="shared" si="11"/>
        <v/>
      </c>
      <c r="C164" s="5">
        <f t="shared" si="15"/>
        <v>0</v>
      </c>
      <c r="D164" s="3">
        <f t="shared" si="14"/>
        <v>0</v>
      </c>
      <c r="E164" s="4">
        <f t="shared" si="13"/>
        <v>0</v>
      </c>
      <c r="F164" s="3">
        <f t="shared" si="12"/>
        <v>0</v>
      </c>
    </row>
    <row r="165" spans="1:6">
      <c r="A165" s="7">
        <v>149</v>
      </c>
      <c r="B165" s="6" t="str">
        <f t="shared" si="11"/>
        <v/>
      </c>
      <c r="C165" s="5">
        <f t="shared" si="15"/>
        <v>0</v>
      </c>
      <c r="D165" s="3">
        <f t="shared" si="14"/>
        <v>0</v>
      </c>
      <c r="E165" s="4">
        <f t="shared" si="13"/>
        <v>0</v>
      </c>
      <c r="F165" s="3">
        <f t="shared" si="12"/>
        <v>0</v>
      </c>
    </row>
    <row r="166" spans="1:6">
      <c r="A166" s="7">
        <v>150</v>
      </c>
      <c r="B166" s="6" t="str">
        <f t="shared" si="11"/>
        <v/>
      </c>
      <c r="C166" s="5">
        <f t="shared" si="15"/>
        <v>0</v>
      </c>
      <c r="D166" s="3">
        <f t="shared" si="14"/>
        <v>0</v>
      </c>
      <c r="E166" s="4">
        <f t="shared" si="13"/>
        <v>0</v>
      </c>
      <c r="F166" s="3">
        <f t="shared" si="12"/>
        <v>0</v>
      </c>
    </row>
    <row r="167" spans="1:6">
      <c r="A167" s="7">
        <v>151</v>
      </c>
      <c r="B167" s="6" t="str">
        <f t="shared" si="11"/>
        <v/>
      </c>
      <c r="C167" s="5">
        <f t="shared" si="15"/>
        <v>0</v>
      </c>
      <c r="D167" s="3">
        <f t="shared" si="14"/>
        <v>0</v>
      </c>
      <c r="E167" s="4">
        <f t="shared" si="13"/>
        <v>0</v>
      </c>
      <c r="F167" s="3">
        <f t="shared" si="12"/>
        <v>0</v>
      </c>
    </row>
    <row r="168" spans="1:6">
      <c r="A168" s="7">
        <v>152</v>
      </c>
      <c r="B168" s="6" t="str">
        <f t="shared" si="11"/>
        <v/>
      </c>
      <c r="C168" s="5">
        <f t="shared" si="15"/>
        <v>0</v>
      </c>
      <c r="D168" s="3">
        <f t="shared" si="14"/>
        <v>0</v>
      </c>
      <c r="E168" s="4">
        <f t="shared" si="13"/>
        <v>0</v>
      </c>
      <c r="F168" s="3">
        <f t="shared" si="12"/>
        <v>0</v>
      </c>
    </row>
    <row r="169" spans="1:6">
      <c r="A169" s="7">
        <v>153</v>
      </c>
      <c r="B169" s="6" t="str">
        <f t="shared" si="11"/>
        <v/>
      </c>
      <c r="C169" s="5">
        <f t="shared" si="15"/>
        <v>0</v>
      </c>
      <c r="D169" s="3">
        <f t="shared" si="14"/>
        <v>0</v>
      </c>
      <c r="E169" s="4">
        <f t="shared" si="13"/>
        <v>0</v>
      </c>
      <c r="F169" s="3">
        <f t="shared" si="12"/>
        <v>0</v>
      </c>
    </row>
    <row r="170" spans="1:6">
      <c r="A170" s="7">
        <v>154</v>
      </c>
      <c r="B170" s="6" t="str">
        <f t="shared" si="11"/>
        <v/>
      </c>
      <c r="C170" s="5">
        <f t="shared" si="15"/>
        <v>0</v>
      </c>
      <c r="D170" s="3">
        <f t="shared" si="14"/>
        <v>0</v>
      </c>
      <c r="E170" s="4">
        <f t="shared" si="13"/>
        <v>0</v>
      </c>
      <c r="F170" s="3">
        <f t="shared" si="12"/>
        <v>0</v>
      </c>
    </row>
    <row r="171" spans="1:6">
      <c r="A171" s="7">
        <v>155</v>
      </c>
      <c r="B171" s="6" t="str">
        <f t="shared" si="11"/>
        <v/>
      </c>
      <c r="C171" s="5">
        <f t="shared" si="15"/>
        <v>0</v>
      </c>
      <c r="D171" s="3">
        <f t="shared" si="14"/>
        <v>0</v>
      </c>
      <c r="E171" s="4">
        <f t="shared" si="13"/>
        <v>0</v>
      </c>
      <c r="F171" s="3">
        <f t="shared" si="12"/>
        <v>0</v>
      </c>
    </row>
    <row r="172" spans="1:6">
      <c r="A172" s="7">
        <v>156</v>
      </c>
      <c r="B172" s="6" t="str">
        <f t="shared" si="11"/>
        <v/>
      </c>
      <c r="C172" s="5">
        <f t="shared" si="15"/>
        <v>0</v>
      </c>
      <c r="D172" s="3">
        <f t="shared" si="14"/>
        <v>0</v>
      </c>
      <c r="E172" s="4">
        <f t="shared" si="13"/>
        <v>0</v>
      </c>
      <c r="F172" s="3">
        <f t="shared" si="12"/>
        <v>0</v>
      </c>
    </row>
    <row r="173" spans="1:6">
      <c r="A173" s="7">
        <v>157</v>
      </c>
      <c r="B173" s="6" t="str">
        <f t="shared" si="11"/>
        <v/>
      </c>
      <c r="C173" s="5">
        <f t="shared" si="15"/>
        <v>0</v>
      </c>
      <c r="D173" s="3">
        <f t="shared" si="14"/>
        <v>0</v>
      </c>
      <c r="E173" s="4">
        <f t="shared" si="13"/>
        <v>0</v>
      </c>
      <c r="F173" s="3">
        <f t="shared" si="12"/>
        <v>0</v>
      </c>
    </row>
    <row r="174" spans="1:6">
      <c r="A174" s="7">
        <v>158</v>
      </c>
      <c r="B174" s="6" t="str">
        <f t="shared" si="11"/>
        <v/>
      </c>
      <c r="C174" s="5">
        <f t="shared" si="15"/>
        <v>0</v>
      </c>
      <c r="D174" s="3">
        <f t="shared" si="14"/>
        <v>0</v>
      </c>
      <c r="E174" s="4">
        <f t="shared" si="13"/>
        <v>0</v>
      </c>
      <c r="F174" s="3">
        <f t="shared" si="12"/>
        <v>0</v>
      </c>
    </row>
    <row r="175" spans="1:6">
      <c r="A175" s="7">
        <v>159</v>
      </c>
      <c r="B175" s="6" t="str">
        <f t="shared" si="11"/>
        <v/>
      </c>
      <c r="C175" s="5">
        <f t="shared" si="15"/>
        <v>0</v>
      </c>
      <c r="D175" s="3">
        <f t="shared" si="14"/>
        <v>0</v>
      </c>
      <c r="E175" s="4">
        <f t="shared" si="13"/>
        <v>0</v>
      </c>
      <c r="F175" s="3">
        <f t="shared" si="12"/>
        <v>0</v>
      </c>
    </row>
    <row r="176" spans="1:6">
      <c r="A176" s="7">
        <v>160</v>
      </c>
      <c r="B176" s="6" t="str">
        <f t="shared" si="11"/>
        <v/>
      </c>
      <c r="C176" s="5">
        <f t="shared" si="15"/>
        <v>0</v>
      </c>
      <c r="D176" s="3">
        <f t="shared" si="14"/>
        <v>0</v>
      </c>
      <c r="E176" s="4">
        <f t="shared" si="13"/>
        <v>0</v>
      </c>
      <c r="F176" s="3">
        <f t="shared" si="12"/>
        <v>0</v>
      </c>
    </row>
    <row r="177" spans="1:6">
      <c r="A177" s="7">
        <v>161</v>
      </c>
      <c r="B177" s="6" t="str">
        <f t="shared" si="11"/>
        <v/>
      </c>
      <c r="C177" s="5">
        <f t="shared" si="15"/>
        <v>0</v>
      </c>
      <c r="D177" s="3">
        <f t="shared" si="14"/>
        <v>0</v>
      </c>
      <c r="E177" s="4">
        <f t="shared" si="13"/>
        <v>0</v>
      </c>
      <c r="F177" s="3">
        <f t="shared" si="12"/>
        <v>0</v>
      </c>
    </row>
    <row r="178" spans="1:6">
      <c r="A178" s="7">
        <v>162</v>
      </c>
      <c r="B178" s="6" t="str">
        <f t="shared" si="11"/>
        <v/>
      </c>
      <c r="C178" s="5">
        <f t="shared" si="15"/>
        <v>0</v>
      </c>
      <c r="D178" s="3">
        <f t="shared" si="14"/>
        <v>0</v>
      </c>
      <c r="E178" s="4">
        <f t="shared" si="13"/>
        <v>0</v>
      </c>
      <c r="F178" s="3">
        <f t="shared" si="12"/>
        <v>0</v>
      </c>
    </row>
    <row r="179" spans="1:6">
      <c r="A179" s="7">
        <v>163</v>
      </c>
      <c r="B179" s="6" t="str">
        <f t="shared" si="11"/>
        <v/>
      </c>
      <c r="C179" s="5">
        <f t="shared" si="15"/>
        <v>0</v>
      </c>
      <c r="D179" s="3">
        <f t="shared" si="14"/>
        <v>0</v>
      </c>
      <c r="E179" s="4">
        <f t="shared" si="13"/>
        <v>0</v>
      </c>
      <c r="F179" s="3">
        <f t="shared" si="12"/>
        <v>0</v>
      </c>
    </row>
    <row r="180" spans="1:6">
      <c r="A180" s="7">
        <v>164</v>
      </c>
      <c r="B180" s="6" t="str">
        <f t="shared" si="11"/>
        <v/>
      </c>
      <c r="C180" s="5">
        <f t="shared" si="15"/>
        <v>0</v>
      </c>
      <c r="D180" s="3">
        <f t="shared" si="14"/>
        <v>0</v>
      </c>
      <c r="E180" s="4">
        <f t="shared" si="13"/>
        <v>0</v>
      </c>
      <c r="F180" s="3">
        <f t="shared" si="12"/>
        <v>0</v>
      </c>
    </row>
    <row r="181" spans="1:6">
      <c r="A181" s="7">
        <v>165</v>
      </c>
      <c r="B181" s="6" t="str">
        <f t="shared" si="11"/>
        <v/>
      </c>
      <c r="C181" s="5">
        <f t="shared" si="15"/>
        <v>0</v>
      </c>
      <c r="D181" s="3">
        <f t="shared" si="14"/>
        <v>0</v>
      </c>
      <c r="E181" s="4">
        <f t="shared" si="13"/>
        <v>0</v>
      </c>
      <c r="F181" s="3">
        <f t="shared" si="12"/>
        <v>0</v>
      </c>
    </row>
    <row r="182" spans="1:6">
      <c r="A182" s="7">
        <v>166</v>
      </c>
      <c r="B182" s="6" t="str">
        <f t="shared" si="11"/>
        <v/>
      </c>
      <c r="C182" s="5">
        <f t="shared" si="15"/>
        <v>0</v>
      </c>
      <c r="D182" s="3">
        <f t="shared" si="14"/>
        <v>0</v>
      </c>
      <c r="E182" s="4">
        <f t="shared" si="13"/>
        <v>0</v>
      </c>
      <c r="F182" s="3">
        <f t="shared" si="12"/>
        <v>0</v>
      </c>
    </row>
    <row r="183" spans="1:6">
      <c r="A183" s="7">
        <v>167</v>
      </c>
      <c r="B183" s="6" t="str">
        <f t="shared" si="11"/>
        <v/>
      </c>
      <c r="C183" s="5">
        <f t="shared" si="15"/>
        <v>0</v>
      </c>
      <c r="D183" s="3">
        <f t="shared" si="14"/>
        <v>0</v>
      </c>
      <c r="E183" s="4">
        <f t="shared" si="13"/>
        <v>0</v>
      </c>
      <c r="F183" s="3">
        <f t="shared" si="12"/>
        <v>0</v>
      </c>
    </row>
    <row r="184" spans="1:6">
      <c r="A184" s="7">
        <v>168</v>
      </c>
      <c r="B184" s="6" t="str">
        <f t="shared" si="11"/>
        <v/>
      </c>
      <c r="C184" s="5">
        <f t="shared" si="15"/>
        <v>0</v>
      </c>
      <c r="D184" s="3">
        <f t="shared" si="14"/>
        <v>0</v>
      </c>
      <c r="E184" s="4">
        <f t="shared" si="13"/>
        <v>0</v>
      </c>
      <c r="F184" s="3">
        <f t="shared" si="12"/>
        <v>0</v>
      </c>
    </row>
    <row r="185" spans="1:6">
      <c r="A185" s="7">
        <v>169</v>
      </c>
      <c r="B185" s="6" t="str">
        <f t="shared" si="11"/>
        <v/>
      </c>
      <c r="C185" s="5">
        <f t="shared" si="15"/>
        <v>0</v>
      </c>
      <c r="D185" s="3">
        <f t="shared" si="14"/>
        <v>0</v>
      </c>
      <c r="E185" s="4">
        <f t="shared" si="13"/>
        <v>0</v>
      </c>
      <c r="F185" s="3">
        <f t="shared" si="12"/>
        <v>0</v>
      </c>
    </row>
    <row r="186" spans="1:6">
      <c r="A186" s="7">
        <v>170</v>
      </c>
      <c r="B186" s="6" t="str">
        <f t="shared" si="11"/>
        <v/>
      </c>
      <c r="C186" s="5">
        <f t="shared" si="15"/>
        <v>0</v>
      </c>
      <c r="D186" s="3">
        <f t="shared" si="14"/>
        <v>0</v>
      </c>
      <c r="E186" s="4">
        <f t="shared" si="13"/>
        <v>0</v>
      </c>
      <c r="F186" s="3">
        <f t="shared" si="12"/>
        <v>0</v>
      </c>
    </row>
    <row r="187" spans="1:6">
      <c r="A187" s="7">
        <v>171</v>
      </c>
      <c r="B187" s="6" t="str">
        <f t="shared" si="11"/>
        <v/>
      </c>
      <c r="C187" s="5">
        <f t="shared" si="15"/>
        <v>0</v>
      </c>
      <c r="D187" s="3">
        <f t="shared" si="14"/>
        <v>0</v>
      </c>
      <c r="E187" s="4">
        <f t="shared" si="13"/>
        <v>0</v>
      </c>
      <c r="F187" s="3">
        <f t="shared" si="12"/>
        <v>0</v>
      </c>
    </row>
    <row r="188" spans="1:6">
      <c r="A188" s="7">
        <v>172</v>
      </c>
      <c r="B188" s="6" t="str">
        <f t="shared" si="11"/>
        <v/>
      </c>
      <c r="C188" s="5">
        <f t="shared" si="15"/>
        <v>0</v>
      </c>
      <c r="D188" s="3">
        <f t="shared" si="14"/>
        <v>0</v>
      </c>
      <c r="E188" s="4">
        <f t="shared" si="13"/>
        <v>0</v>
      </c>
      <c r="F188" s="3">
        <f t="shared" si="12"/>
        <v>0</v>
      </c>
    </row>
    <row r="189" spans="1:6">
      <c r="A189" s="7">
        <v>173</v>
      </c>
      <c r="B189" s="6" t="str">
        <f t="shared" si="11"/>
        <v/>
      </c>
      <c r="C189" s="5">
        <f t="shared" si="15"/>
        <v>0</v>
      </c>
      <c r="D189" s="3">
        <f t="shared" si="14"/>
        <v>0</v>
      </c>
      <c r="E189" s="4">
        <f t="shared" si="13"/>
        <v>0</v>
      </c>
      <c r="F189" s="3">
        <f t="shared" si="12"/>
        <v>0</v>
      </c>
    </row>
    <row r="190" spans="1:6">
      <c r="A190" s="7">
        <v>174</v>
      </c>
      <c r="B190" s="6" t="str">
        <f t="shared" si="11"/>
        <v/>
      </c>
      <c r="C190" s="5">
        <f t="shared" si="15"/>
        <v>0</v>
      </c>
      <c r="D190" s="3">
        <f t="shared" si="14"/>
        <v>0</v>
      </c>
      <c r="E190" s="4">
        <f t="shared" si="13"/>
        <v>0</v>
      </c>
      <c r="F190" s="3">
        <f t="shared" si="12"/>
        <v>0</v>
      </c>
    </row>
    <row r="191" spans="1:6">
      <c r="A191" s="7">
        <v>175</v>
      </c>
      <c r="B191" s="6" t="str">
        <f t="shared" si="11"/>
        <v/>
      </c>
      <c r="C191" s="5">
        <f t="shared" si="15"/>
        <v>0</v>
      </c>
      <c r="D191" s="3">
        <f t="shared" si="14"/>
        <v>0</v>
      </c>
      <c r="E191" s="4">
        <f t="shared" si="13"/>
        <v>0</v>
      </c>
      <c r="F191" s="3">
        <f t="shared" si="12"/>
        <v>0</v>
      </c>
    </row>
    <row r="192" spans="1:6">
      <c r="A192" s="7">
        <v>176</v>
      </c>
      <c r="B192" s="6" t="str">
        <f t="shared" si="11"/>
        <v/>
      </c>
      <c r="C192" s="5">
        <f t="shared" si="15"/>
        <v>0</v>
      </c>
      <c r="D192" s="3">
        <f t="shared" si="14"/>
        <v>0</v>
      </c>
      <c r="E192" s="4">
        <f t="shared" si="13"/>
        <v>0</v>
      </c>
      <c r="F192" s="3">
        <f t="shared" si="12"/>
        <v>0</v>
      </c>
    </row>
    <row r="193" spans="1:6">
      <c r="A193" s="7">
        <v>177</v>
      </c>
      <c r="B193" s="6" t="str">
        <f t="shared" si="11"/>
        <v/>
      </c>
      <c r="C193" s="5">
        <f t="shared" si="15"/>
        <v>0</v>
      </c>
      <c r="D193" s="3">
        <f t="shared" si="14"/>
        <v>0</v>
      </c>
      <c r="E193" s="4">
        <f t="shared" si="13"/>
        <v>0</v>
      </c>
      <c r="F193" s="3">
        <f t="shared" si="12"/>
        <v>0</v>
      </c>
    </row>
    <row r="194" spans="1:6">
      <c r="A194" s="7">
        <v>178</v>
      </c>
      <c r="B194" s="6" t="str">
        <f t="shared" si="11"/>
        <v/>
      </c>
      <c r="C194" s="5">
        <f t="shared" si="15"/>
        <v>0</v>
      </c>
      <c r="D194" s="3">
        <f t="shared" si="14"/>
        <v>0</v>
      </c>
      <c r="E194" s="4">
        <f t="shared" si="13"/>
        <v>0</v>
      </c>
      <c r="F194" s="3">
        <f t="shared" si="12"/>
        <v>0</v>
      </c>
    </row>
    <row r="195" spans="1:6">
      <c r="A195" s="7">
        <v>179</v>
      </c>
      <c r="B195" s="6" t="str">
        <f t="shared" si="11"/>
        <v/>
      </c>
      <c r="C195" s="5">
        <f t="shared" si="15"/>
        <v>0</v>
      </c>
      <c r="D195" s="3">
        <f t="shared" si="14"/>
        <v>0</v>
      </c>
      <c r="E195" s="4">
        <f t="shared" si="13"/>
        <v>0</v>
      </c>
      <c r="F195" s="3">
        <f t="shared" si="12"/>
        <v>0</v>
      </c>
    </row>
    <row r="196" spans="1:6">
      <c r="A196" s="7">
        <v>180</v>
      </c>
      <c r="B196" s="6" t="str">
        <f t="shared" si="11"/>
        <v/>
      </c>
      <c r="C196" s="5">
        <f t="shared" si="15"/>
        <v>0</v>
      </c>
      <c r="D196" s="3">
        <f t="shared" si="14"/>
        <v>0</v>
      </c>
      <c r="E196" s="4">
        <f t="shared" si="13"/>
        <v>0</v>
      </c>
      <c r="F196" s="3">
        <f t="shared" si="12"/>
        <v>0</v>
      </c>
    </row>
    <row r="197" spans="1:6">
      <c r="A197" s="7">
        <v>181</v>
      </c>
      <c r="B197" s="6" t="str">
        <f t="shared" si="11"/>
        <v/>
      </c>
      <c r="C197" s="5">
        <f t="shared" si="15"/>
        <v>0</v>
      </c>
      <c r="D197" s="3">
        <f t="shared" si="14"/>
        <v>0</v>
      </c>
      <c r="E197" s="4">
        <f t="shared" si="13"/>
        <v>0</v>
      </c>
      <c r="F197" s="3">
        <f t="shared" si="12"/>
        <v>0</v>
      </c>
    </row>
    <row r="198" spans="1:6">
      <c r="A198" s="7">
        <v>182</v>
      </c>
      <c r="B198" s="6" t="str">
        <f t="shared" si="11"/>
        <v/>
      </c>
      <c r="C198" s="5">
        <f t="shared" si="15"/>
        <v>0</v>
      </c>
      <c r="D198" s="3">
        <f t="shared" si="14"/>
        <v>0</v>
      </c>
      <c r="E198" s="4">
        <f t="shared" si="13"/>
        <v>0</v>
      </c>
      <c r="F198" s="3">
        <f t="shared" si="12"/>
        <v>0</v>
      </c>
    </row>
    <row r="199" spans="1:6">
      <c r="A199" s="7">
        <v>183</v>
      </c>
      <c r="B199" s="6" t="str">
        <f t="shared" si="11"/>
        <v/>
      </c>
      <c r="C199" s="5">
        <f t="shared" si="15"/>
        <v>0</v>
      </c>
      <c r="D199" s="3">
        <f t="shared" si="14"/>
        <v>0</v>
      </c>
      <c r="E199" s="4">
        <f t="shared" si="13"/>
        <v>0</v>
      </c>
      <c r="F199" s="3">
        <f t="shared" si="12"/>
        <v>0</v>
      </c>
    </row>
    <row r="200" spans="1:6">
      <c r="A200" s="7">
        <v>184</v>
      </c>
      <c r="B200" s="6" t="str">
        <f t="shared" si="11"/>
        <v/>
      </c>
      <c r="C200" s="5">
        <f t="shared" si="15"/>
        <v>0</v>
      </c>
      <c r="D200" s="3">
        <f t="shared" si="14"/>
        <v>0</v>
      </c>
      <c r="E200" s="4">
        <f t="shared" si="13"/>
        <v>0</v>
      </c>
      <c r="F200" s="3">
        <f t="shared" si="12"/>
        <v>0</v>
      </c>
    </row>
    <row r="201" spans="1:6">
      <c r="A201" s="7">
        <v>185</v>
      </c>
      <c r="B201" s="6" t="str">
        <f t="shared" si="11"/>
        <v/>
      </c>
      <c r="C201" s="5">
        <f t="shared" si="15"/>
        <v>0</v>
      </c>
      <c r="D201" s="3">
        <f t="shared" si="14"/>
        <v>0</v>
      </c>
      <c r="E201" s="4">
        <f t="shared" si="13"/>
        <v>0</v>
      </c>
      <c r="F201" s="3">
        <f t="shared" si="12"/>
        <v>0</v>
      </c>
    </row>
    <row r="202" spans="1:6">
      <c r="A202" s="7">
        <v>186</v>
      </c>
      <c r="B202" s="6" t="str">
        <f t="shared" si="11"/>
        <v/>
      </c>
      <c r="C202" s="5">
        <f t="shared" si="15"/>
        <v>0</v>
      </c>
      <c r="D202" s="3">
        <f t="shared" si="14"/>
        <v>0</v>
      </c>
      <c r="E202" s="4">
        <f t="shared" si="13"/>
        <v>0</v>
      </c>
      <c r="F202" s="3">
        <f t="shared" si="12"/>
        <v>0</v>
      </c>
    </row>
    <row r="203" spans="1:6">
      <c r="A203" s="7">
        <v>187</v>
      </c>
      <c r="B203" s="6" t="str">
        <f t="shared" si="11"/>
        <v/>
      </c>
      <c r="C203" s="5">
        <f t="shared" si="15"/>
        <v>0</v>
      </c>
      <c r="D203" s="3">
        <f t="shared" si="14"/>
        <v>0</v>
      </c>
      <c r="E203" s="4">
        <f t="shared" si="13"/>
        <v>0</v>
      </c>
      <c r="F203" s="3">
        <f t="shared" si="12"/>
        <v>0</v>
      </c>
    </row>
    <row r="204" spans="1:6">
      <c r="A204" s="7">
        <v>188</v>
      </c>
      <c r="B204" s="6" t="str">
        <f t="shared" si="11"/>
        <v/>
      </c>
      <c r="C204" s="5">
        <f t="shared" si="15"/>
        <v>0</v>
      </c>
      <c r="D204" s="3">
        <f t="shared" si="14"/>
        <v>0</v>
      </c>
      <c r="E204" s="4">
        <f t="shared" si="13"/>
        <v>0</v>
      </c>
      <c r="F204" s="3">
        <f t="shared" si="12"/>
        <v>0</v>
      </c>
    </row>
    <row r="205" spans="1:6">
      <c r="A205" s="7">
        <v>189</v>
      </c>
      <c r="B205" s="6" t="str">
        <f t="shared" si="11"/>
        <v/>
      </c>
      <c r="C205" s="5">
        <f t="shared" si="15"/>
        <v>0</v>
      </c>
      <c r="D205" s="3">
        <f t="shared" si="14"/>
        <v>0</v>
      </c>
      <c r="E205" s="4">
        <f t="shared" si="13"/>
        <v>0</v>
      </c>
      <c r="F205" s="3">
        <f t="shared" si="12"/>
        <v>0</v>
      </c>
    </row>
    <row r="206" spans="1:6">
      <c r="A206" s="7">
        <v>190</v>
      </c>
      <c r="B206" s="6" t="str">
        <f t="shared" si="11"/>
        <v/>
      </c>
      <c r="C206" s="5">
        <f t="shared" si="15"/>
        <v>0</v>
      </c>
      <c r="D206" s="3">
        <f t="shared" si="14"/>
        <v>0</v>
      </c>
      <c r="E206" s="4">
        <f t="shared" si="13"/>
        <v>0</v>
      </c>
      <c r="F206" s="3">
        <f t="shared" si="12"/>
        <v>0</v>
      </c>
    </row>
    <row r="207" spans="1:6">
      <c r="A207" s="7">
        <v>191</v>
      </c>
      <c r="B207" s="6" t="str">
        <f t="shared" si="11"/>
        <v/>
      </c>
      <c r="C207" s="5">
        <f t="shared" si="15"/>
        <v>0</v>
      </c>
      <c r="D207" s="3">
        <f t="shared" si="14"/>
        <v>0</v>
      </c>
      <c r="E207" s="4">
        <f t="shared" si="13"/>
        <v>0</v>
      </c>
      <c r="F207" s="3">
        <f t="shared" si="12"/>
        <v>0</v>
      </c>
    </row>
    <row r="208" spans="1:6">
      <c r="A208" s="7">
        <v>192</v>
      </c>
      <c r="B208" s="6" t="str">
        <f t="shared" si="11"/>
        <v/>
      </c>
      <c r="C208" s="5">
        <f t="shared" si="15"/>
        <v>0</v>
      </c>
      <c r="D208" s="3">
        <f t="shared" si="14"/>
        <v>0</v>
      </c>
      <c r="E208" s="4">
        <f t="shared" si="13"/>
        <v>0</v>
      </c>
      <c r="F208" s="3">
        <f t="shared" si="12"/>
        <v>0</v>
      </c>
    </row>
    <row r="209" spans="1:6">
      <c r="A209" s="7">
        <v>193</v>
      </c>
      <c r="B209" s="6" t="str">
        <f t="shared" ref="B209:B256" si="16">IF(C209&gt;0,DATE(YEAR($F$10+31),MONTH($F$10+31)+A209-1,1),"")</f>
        <v/>
      </c>
      <c r="C209" s="5">
        <f t="shared" si="15"/>
        <v>0</v>
      </c>
      <c r="D209" s="3">
        <f t="shared" si="14"/>
        <v>0</v>
      </c>
      <c r="E209" s="4">
        <f t="shared" si="13"/>
        <v>0</v>
      </c>
      <c r="F209" s="3">
        <f t="shared" si="12"/>
        <v>0</v>
      </c>
    </row>
    <row r="210" spans="1:6">
      <c r="A210" s="7">
        <v>194</v>
      </c>
      <c r="B210" s="6" t="str">
        <f t="shared" si="16"/>
        <v/>
      </c>
      <c r="C210" s="5">
        <f t="shared" si="15"/>
        <v>0</v>
      </c>
      <c r="D210" s="3">
        <f t="shared" si="14"/>
        <v>0</v>
      </c>
      <c r="E210" s="4">
        <f t="shared" si="13"/>
        <v>0</v>
      </c>
      <c r="F210" s="3">
        <f t="shared" ref="F210:F256" si="17">+F209-D210</f>
        <v>0</v>
      </c>
    </row>
    <row r="211" spans="1:6">
      <c r="A211" s="7">
        <v>195</v>
      </c>
      <c r="B211" s="6" t="str">
        <f t="shared" si="16"/>
        <v/>
      </c>
      <c r="C211" s="5">
        <f t="shared" si="15"/>
        <v>0</v>
      </c>
      <c r="D211" s="3">
        <f t="shared" si="14"/>
        <v>0</v>
      </c>
      <c r="E211" s="4">
        <f t="shared" ref="E211:E256" si="18">INT(+F210*$B$263)</f>
        <v>0</v>
      </c>
      <c r="F211" s="3">
        <f t="shared" si="17"/>
        <v>0</v>
      </c>
    </row>
    <row r="212" spans="1:6">
      <c r="A212" s="7">
        <v>196</v>
      </c>
      <c r="B212" s="6" t="str">
        <f t="shared" si="16"/>
        <v/>
      </c>
      <c r="C212" s="5">
        <f t="shared" si="15"/>
        <v>0</v>
      </c>
      <c r="D212" s="3">
        <f t="shared" ref="D212:D256" si="19">IF(F211&gt;0,IF(F211&lt;C212,F211,C212-E212),0)</f>
        <v>0</v>
      </c>
      <c r="E212" s="4">
        <f t="shared" si="18"/>
        <v>0</v>
      </c>
      <c r="F212" s="3">
        <f t="shared" si="17"/>
        <v>0</v>
      </c>
    </row>
    <row r="213" spans="1:6">
      <c r="A213" s="7">
        <v>197</v>
      </c>
      <c r="B213" s="6" t="str">
        <f t="shared" si="16"/>
        <v/>
      </c>
      <c r="C213" s="5">
        <f t="shared" si="15"/>
        <v>0</v>
      </c>
      <c r="D213" s="3">
        <f t="shared" si="19"/>
        <v>0</v>
      </c>
      <c r="E213" s="4">
        <f t="shared" si="18"/>
        <v>0</v>
      </c>
      <c r="F213" s="3">
        <f t="shared" si="17"/>
        <v>0</v>
      </c>
    </row>
    <row r="214" spans="1:6">
      <c r="A214" s="7">
        <v>198</v>
      </c>
      <c r="B214" s="6" t="str">
        <f t="shared" si="16"/>
        <v/>
      </c>
      <c r="C214" s="5">
        <f t="shared" si="15"/>
        <v>0</v>
      </c>
      <c r="D214" s="3">
        <f t="shared" si="19"/>
        <v>0</v>
      </c>
      <c r="E214" s="4">
        <f t="shared" si="18"/>
        <v>0</v>
      </c>
      <c r="F214" s="3">
        <f t="shared" si="17"/>
        <v>0</v>
      </c>
    </row>
    <row r="215" spans="1:6">
      <c r="A215" s="7">
        <v>199</v>
      </c>
      <c r="B215" s="6" t="str">
        <f t="shared" si="16"/>
        <v/>
      </c>
      <c r="C215" s="5">
        <f t="shared" si="15"/>
        <v>0</v>
      </c>
      <c r="D215" s="3">
        <f t="shared" si="19"/>
        <v>0</v>
      </c>
      <c r="E215" s="4">
        <f t="shared" si="18"/>
        <v>0</v>
      </c>
      <c r="F215" s="3">
        <f t="shared" si="17"/>
        <v>0</v>
      </c>
    </row>
    <row r="216" spans="1:6">
      <c r="A216" s="7">
        <v>200</v>
      </c>
      <c r="B216" s="6" t="str">
        <f t="shared" si="16"/>
        <v/>
      </c>
      <c r="C216" s="5">
        <f t="shared" si="15"/>
        <v>0</v>
      </c>
      <c r="D216" s="3">
        <f t="shared" si="19"/>
        <v>0</v>
      </c>
      <c r="E216" s="4">
        <f t="shared" si="18"/>
        <v>0</v>
      </c>
      <c r="F216" s="3">
        <f t="shared" si="17"/>
        <v>0</v>
      </c>
    </row>
    <row r="217" spans="1:6">
      <c r="A217" s="7">
        <v>201</v>
      </c>
      <c r="B217" s="6" t="str">
        <f t="shared" si="16"/>
        <v/>
      </c>
      <c r="C217" s="5">
        <f t="shared" ref="C217:C256" si="20">IF(F216&gt;$F$14,$F$14,F216+E217)</f>
        <v>0</v>
      </c>
      <c r="D217" s="3">
        <f t="shared" si="19"/>
        <v>0</v>
      </c>
      <c r="E217" s="4">
        <f t="shared" si="18"/>
        <v>0</v>
      </c>
      <c r="F217" s="3">
        <f t="shared" si="17"/>
        <v>0</v>
      </c>
    </row>
    <row r="218" spans="1:6">
      <c r="A218" s="7">
        <v>202</v>
      </c>
      <c r="B218" s="6" t="str">
        <f t="shared" si="16"/>
        <v/>
      </c>
      <c r="C218" s="5">
        <f t="shared" si="20"/>
        <v>0</v>
      </c>
      <c r="D218" s="3">
        <f t="shared" si="19"/>
        <v>0</v>
      </c>
      <c r="E218" s="4">
        <f t="shared" si="18"/>
        <v>0</v>
      </c>
      <c r="F218" s="3">
        <f t="shared" si="17"/>
        <v>0</v>
      </c>
    </row>
    <row r="219" spans="1:6">
      <c r="A219" s="7">
        <v>203</v>
      </c>
      <c r="B219" s="6" t="str">
        <f t="shared" si="16"/>
        <v/>
      </c>
      <c r="C219" s="5">
        <f t="shared" si="20"/>
        <v>0</v>
      </c>
      <c r="D219" s="3">
        <f t="shared" si="19"/>
        <v>0</v>
      </c>
      <c r="E219" s="4">
        <f t="shared" si="18"/>
        <v>0</v>
      </c>
      <c r="F219" s="3">
        <f t="shared" si="17"/>
        <v>0</v>
      </c>
    </row>
    <row r="220" spans="1:6">
      <c r="A220" s="7">
        <v>204</v>
      </c>
      <c r="B220" s="6" t="str">
        <f t="shared" si="16"/>
        <v/>
      </c>
      <c r="C220" s="5">
        <f t="shared" si="20"/>
        <v>0</v>
      </c>
      <c r="D220" s="3">
        <f t="shared" si="19"/>
        <v>0</v>
      </c>
      <c r="E220" s="4">
        <f t="shared" si="18"/>
        <v>0</v>
      </c>
      <c r="F220" s="3">
        <f t="shared" si="17"/>
        <v>0</v>
      </c>
    </row>
    <row r="221" spans="1:6">
      <c r="A221" s="7">
        <v>205</v>
      </c>
      <c r="B221" s="6" t="str">
        <f t="shared" si="16"/>
        <v/>
      </c>
      <c r="C221" s="5">
        <f t="shared" si="20"/>
        <v>0</v>
      </c>
      <c r="D221" s="3">
        <f t="shared" si="19"/>
        <v>0</v>
      </c>
      <c r="E221" s="4">
        <f t="shared" si="18"/>
        <v>0</v>
      </c>
      <c r="F221" s="3">
        <f t="shared" si="17"/>
        <v>0</v>
      </c>
    </row>
    <row r="222" spans="1:6">
      <c r="A222" s="7">
        <v>206</v>
      </c>
      <c r="B222" s="6" t="str">
        <f t="shared" si="16"/>
        <v/>
      </c>
      <c r="C222" s="5">
        <f t="shared" si="20"/>
        <v>0</v>
      </c>
      <c r="D222" s="3">
        <f t="shared" si="19"/>
        <v>0</v>
      </c>
      <c r="E222" s="4">
        <f t="shared" si="18"/>
        <v>0</v>
      </c>
      <c r="F222" s="3">
        <f t="shared" si="17"/>
        <v>0</v>
      </c>
    </row>
    <row r="223" spans="1:6">
      <c r="A223" s="7">
        <v>207</v>
      </c>
      <c r="B223" s="6" t="str">
        <f t="shared" si="16"/>
        <v/>
      </c>
      <c r="C223" s="5">
        <f t="shared" si="20"/>
        <v>0</v>
      </c>
      <c r="D223" s="3">
        <f t="shared" si="19"/>
        <v>0</v>
      </c>
      <c r="E223" s="4">
        <f t="shared" si="18"/>
        <v>0</v>
      </c>
      <c r="F223" s="3">
        <f t="shared" si="17"/>
        <v>0</v>
      </c>
    </row>
    <row r="224" spans="1:6">
      <c r="A224" s="7">
        <v>208</v>
      </c>
      <c r="B224" s="6" t="str">
        <f t="shared" si="16"/>
        <v/>
      </c>
      <c r="C224" s="5">
        <f t="shared" si="20"/>
        <v>0</v>
      </c>
      <c r="D224" s="3">
        <f t="shared" si="19"/>
        <v>0</v>
      </c>
      <c r="E224" s="4">
        <f t="shared" si="18"/>
        <v>0</v>
      </c>
      <c r="F224" s="3">
        <f t="shared" si="17"/>
        <v>0</v>
      </c>
    </row>
    <row r="225" spans="1:6">
      <c r="A225" s="7">
        <v>209</v>
      </c>
      <c r="B225" s="6" t="str">
        <f t="shared" si="16"/>
        <v/>
      </c>
      <c r="C225" s="5">
        <f t="shared" si="20"/>
        <v>0</v>
      </c>
      <c r="D225" s="3">
        <f t="shared" si="19"/>
        <v>0</v>
      </c>
      <c r="E225" s="4">
        <f t="shared" si="18"/>
        <v>0</v>
      </c>
      <c r="F225" s="3">
        <f t="shared" si="17"/>
        <v>0</v>
      </c>
    </row>
    <row r="226" spans="1:6">
      <c r="A226" s="7">
        <v>210</v>
      </c>
      <c r="B226" s="6" t="str">
        <f t="shared" si="16"/>
        <v/>
      </c>
      <c r="C226" s="5">
        <f t="shared" si="20"/>
        <v>0</v>
      </c>
      <c r="D226" s="3">
        <f t="shared" si="19"/>
        <v>0</v>
      </c>
      <c r="E226" s="4">
        <f t="shared" si="18"/>
        <v>0</v>
      </c>
      <c r="F226" s="3">
        <f t="shared" si="17"/>
        <v>0</v>
      </c>
    </row>
    <row r="227" spans="1:6">
      <c r="A227" s="7">
        <v>211</v>
      </c>
      <c r="B227" s="6" t="str">
        <f t="shared" si="16"/>
        <v/>
      </c>
      <c r="C227" s="5">
        <f t="shared" si="20"/>
        <v>0</v>
      </c>
      <c r="D227" s="3">
        <f t="shared" si="19"/>
        <v>0</v>
      </c>
      <c r="E227" s="4">
        <f t="shared" si="18"/>
        <v>0</v>
      </c>
      <c r="F227" s="3">
        <f t="shared" si="17"/>
        <v>0</v>
      </c>
    </row>
    <row r="228" spans="1:6">
      <c r="A228" s="7">
        <v>212</v>
      </c>
      <c r="B228" s="6" t="str">
        <f t="shared" si="16"/>
        <v/>
      </c>
      <c r="C228" s="5">
        <f t="shared" si="20"/>
        <v>0</v>
      </c>
      <c r="D228" s="3">
        <f t="shared" si="19"/>
        <v>0</v>
      </c>
      <c r="E228" s="4">
        <f t="shared" si="18"/>
        <v>0</v>
      </c>
      <c r="F228" s="3">
        <f t="shared" si="17"/>
        <v>0</v>
      </c>
    </row>
    <row r="229" spans="1:6">
      <c r="A229" s="7">
        <v>213</v>
      </c>
      <c r="B229" s="6" t="str">
        <f t="shared" si="16"/>
        <v/>
      </c>
      <c r="C229" s="5">
        <f t="shared" si="20"/>
        <v>0</v>
      </c>
      <c r="D229" s="3">
        <f t="shared" si="19"/>
        <v>0</v>
      </c>
      <c r="E229" s="4">
        <f t="shared" si="18"/>
        <v>0</v>
      </c>
      <c r="F229" s="3">
        <f t="shared" si="17"/>
        <v>0</v>
      </c>
    </row>
    <row r="230" spans="1:6">
      <c r="A230" s="7">
        <v>214</v>
      </c>
      <c r="B230" s="6" t="str">
        <f t="shared" si="16"/>
        <v/>
      </c>
      <c r="C230" s="5">
        <f t="shared" si="20"/>
        <v>0</v>
      </c>
      <c r="D230" s="3">
        <f t="shared" si="19"/>
        <v>0</v>
      </c>
      <c r="E230" s="4">
        <f t="shared" si="18"/>
        <v>0</v>
      </c>
      <c r="F230" s="3">
        <f t="shared" si="17"/>
        <v>0</v>
      </c>
    </row>
    <row r="231" spans="1:6">
      <c r="A231" s="7">
        <v>215</v>
      </c>
      <c r="B231" s="6" t="str">
        <f t="shared" si="16"/>
        <v/>
      </c>
      <c r="C231" s="5">
        <f t="shared" si="20"/>
        <v>0</v>
      </c>
      <c r="D231" s="3">
        <f t="shared" si="19"/>
        <v>0</v>
      </c>
      <c r="E231" s="4">
        <f t="shared" si="18"/>
        <v>0</v>
      </c>
      <c r="F231" s="3">
        <f t="shared" si="17"/>
        <v>0</v>
      </c>
    </row>
    <row r="232" spans="1:6">
      <c r="A232" s="7">
        <v>216</v>
      </c>
      <c r="B232" s="6" t="str">
        <f t="shared" si="16"/>
        <v/>
      </c>
      <c r="C232" s="5">
        <f t="shared" si="20"/>
        <v>0</v>
      </c>
      <c r="D232" s="3">
        <f t="shared" si="19"/>
        <v>0</v>
      </c>
      <c r="E232" s="4">
        <f t="shared" si="18"/>
        <v>0</v>
      </c>
      <c r="F232" s="3">
        <f t="shared" si="17"/>
        <v>0</v>
      </c>
    </row>
    <row r="233" spans="1:6">
      <c r="A233" s="7">
        <v>217</v>
      </c>
      <c r="B233" s="6" t="str">
        <f t="shared" si="16"/>
        <v/>
      </c>
      <c r="C233" s="5">
        <f t="shared" si="20"/>
        <v>0</v>
      </c>
      <c r="D233" s="3">
        <f t="shared" si="19"/>
        <v>0</v>
      </c>
      <c r="E233" s="4">
        <f t="shared" si="18"/>
        <v>0</v>
      </c>
      <c r="F233" s="3">
        <f t="shared" si="17"/>
        <v>0</v>
      </c>
    </row>
    <row r="234" spans="1:6">
      <c r="A234" s="7">
        <v>218</v>
      </c>
      <c r="B234" s="6" t="str">
        <f t="shared" si="16"/>
        <v/>
      </c>
      <c r="C234" s="5">
        <f t="shared" si="20"/>
        <v>0</v>
      </c>
      <c r="D234" s="3">
        <f t="shared" si="19"/>
        <v>0</v>
      </c>
      <c r="E234" s="4">
        <f t="shared" si="18"/>
        <v>0</v>
      </c>
      <c r="F234" s="3">
        <f t="shared" si="17"/>
        <v>0</v>
      </c>
    </row>
    <row r="235" spans="1:6">
      <c r="A235" s="7">
        <v>219</v>
      </c>
      <c r="B235" s="6" t="str">
        <f t="shared" si="16"/>
        <v/>
      </c>
      <c r="C235" s="5">
        <f t="shared" si="20"/>
        <v>0</v>
      </c>
      <c r="D235" s="3">
        <f t="shared" si="19"/>
        <v>0</v>
      </c>
      <c r="E235" s="4">
        <f t="shared" si="18"/>
        <v>0</v>
      </c>
      <c r="F235" s="3">
        <f t="shared" si="17"/>
        <v>0</v>
      </c>
    </row>
    <row r="236" spans="1:6">
      <c r="A236" s="7">
        <v>220</v>
      </c>
      <c r="B236" s="6" t="str">
        <f t="shared" si="16"/>
        <v/>
      </c>
      <c r="C236" s="5">
        <f t="shared" si="20"/>
        <v>0</v>
      </c>
      <c r="D236" s="3">
        <f t="shared" si="19"/>
        <v>0</v>
      </c>
      <c r="E236" s="4">
        <f t="shared" si="18"/>
        <v>0</v>
      </c>
      <c r="F236" s="3">
        <f t="shared" si="17"/>
        <v>0</v>
      </c>
    </row>
    <row r="237" spans="1:6">
      <c r="A237" s="7">
        <v>221</v>
      </c>
      <c r="B237" s="6" t="str">
        <f t="shared" si="16"/>
        <v/>
      </c>
      <c r="C237" s="5">
        <f t="shared" si="20"/>
        <v>0</v>
      </c>
      <c r="D237" s="3">
        <f t="shared" si="19"/>
        <v>0</v>
      </c>
      <c r="E237" s="4">
        <f t="shared" si="18"/>
        <v>0</v>
      </c>
      <c r="F237" s="3">
        <f t="shared" si="17"/>
        <v>0</v>
      </c>
    </row>
    <row r="238" spans="1:6">
      <c r="A238" s="7">
        <v>222</v>
      </c>
      <c r="B238" s="6" t="str">
        <f t="shared" si="16"/>
        <v/>
      </c>
      <c r="C238" s="5">
        <f t="shared" si="20"/>
        <v>0</v>
      </c>
      <c r="D238" s="3">
        <f t="shared" si="19"/>
        <v>0</v>
      </c>
      <c r="E238" s="4">
        <f t="shared" si="18"/>
        <v>0</v>
      </c>
      <c r="F238" s="3">
        <f t="shared" si="17"/>
        <v>0</v>
      </c>
    </row>
    <row r="239" spans="1:6">
      <c r="A239" s="7">
        <v>223</v>
      </c>
      <c r="B239" s="6" t="str">
        <f t="shared" si="16"/>
        <v/>
      </c>
      <c r="C239" s="5">
        <f t="shared" si="20"/>
        <v>0</v>
      </c>
      <c r="D239" s="3">
        <f t="shared" si="19"/>
        <v>0</v>
      </c>
      <c r="E239" s="4">
        <f t="shared" si="18"/>
        <v>0</v>
      </c>
      <c r="F239" s="3">
        <f t="shared" si="17"/>
        <v>0</v>
      </c>
    </row>
    <row r="240" spans="1:6">
      <c r="A240" s="7">
        <v>224</v>
      </c>
      <c r="B240" s="6" t="str">
        <f t="shared" si="16"/>
        <v/>
      </c>
      <c r="C240" s="5">
        <f t="shared" si="20"/>
        <v>0</v>
      </c>
      <c r="D240" s="3">
        <f t="shared" si="19"/>
        <v>0</v>
      </c>
      <c r="E240" s="4">
        <f t="shared" si="18"/>
        <v>0</v>
      </c>
      <c r="F240" s="3">
        <f t="shared" si="17"/>
        <v>0</v>
      </c>
    </row>
    <row r="241" spans="1:6">
      <c r="A241" s="7">
        <v>225</v>
      </c>
      <c r="B241" s="6" t="str">
        <f t="shared" si="16"/>
        <v/>
      </c>
      <c r="C241" s="5">
        <f t="shared" si="20"/>
        <v>0</v>
      </c>
      <c r="D241" s="3">
        <f t="shared" si="19"/>
        <v>0</v>
      </c>
      <c r="E241" s="4">
        <f t="shared" si="18"/>
        <v>0</v>
      </c>
      <c r="F241" s="3">
        <f t="shared" si="17"/>
        <v>0</v>
      </c>
    </row>
    <row r="242" spans="1:6">
      <c r="A242" s="7">
        <v>226</v>
      </c>
      <c r="B242" s="6" t="str">
        <f t="shared" si="16"/>
        <v/>
      </c>
      <c r="C242" s="5">
        <f t="shared" si="20"/>
        <v>0</v>
      </c>
      <c r="D242" s="3">
        <f t="shared" si="19"/>
        <v>0</v>
      </c>
      <c r="E242" s="4">
        <f t="shared" si="18"/>
        <v>0</v>
      </c>
      <c r="F242" s="3">
        <f t="shared" si="17"/>
        <v>0</v>
      </c>
    </row>
    <row r="243" spans="1:6">
      <c r="A243" s="7">
        <v>227</v>
      </c>
      <c r="B243" s="6" t="str">
        <f t="shared" si="16"/>
        <v/>
      </c>
      <c r="C243" s="5">
        <f t="shared" si="20"/>
        <v>0</v>
      </c>
      <c r="D243" s="3">
        <f t="shared" si="19"/>
        <v>0</v>
      </c>
      <c r="E243" s="4">
        <f t="shared" si="18"/>
        <v>0</v>
      </c>
      <c r="F243" s="3">
        <f t="shared" si="17"/>
        <v>0</v>
      </c>
    </row>
    <row r="244" spans="1:6">
      <c r="A244" s="7">
        <v>228</v>
      </c>
      <c r="B244" s="6" t="str">
        <f t="shared" si="16"/>
        <v/>
      </c>
      <c r="C244" s="5">
        <f t="shared" si="20"/>
        <v>0</v>
      </c>
      <c r="D244" s="3">
        <f t="shared" si="19"/>
        <v>0</v>
      </c>
      <c r="E244" s="4">
        <f t="shared" si="18"/>
        <v>0</v>
      </c>
      <c r="F244" s="3">
        <f t="shared" si="17"/>
        <v>0</v>
      </c>
    </row>
    <row r="245" spans="1:6">
      <c r="A245" s="7">
        <v>229</v>
      </c>
      <c r="B245" s="6" t="str">
        <f t="shared" si="16"/>
        <v/>
      </c>
      <c r="C245" s="5">
        <f t="shared" si="20"/>
        <v>0</v>
      </c>
      <c r="D245" s="3">
        <f t="shared" si="19"/>
        <v>0</v>
      </c>
      <c r="E245" s="4">
        <f t="shared" si="18"/>
        <v>0</v>
      </c>
      <c r="F245" s="3">
        <f t="shared" si="17"/>
        <v>0</v>
      </c>
    </row>
    <row r="246" spans="1:6">
      <c r="A246" s="7">
        <v>230</v>
      </c>
      <c r="B246" s="6" t="str">
        <f t="shared" si="16"/>
        <v/>
      </c>
      <c r="C246" s="5">
        <f t="shared" si="20"/>
        <v>0</v>
      </c>
      <c r="D246" s="3">
        <f t="shared" si="19"/>
        <v>0</v>
      </c>
      <c r="E246" s="4">
        <f t="shared" si="18"/>
        <v>0</v>
      </c>
      <c r="F246" s="3">
        <f t="shared" si="17"/>
        <v>0</v>
      </c>
    </row>
    <row r="247" spans="1:6">
      <c r="A247" s="7">
        <v>231</v>
      </c>
      <c r="B247" s="6" t="str">
        <f t="shared" si="16"/>
        <v/>
      </c>
      <c r="C247" s="5">
        <f t="shared" si="20"/>
        <v>0</v>
      </c>
      <c r="D247" s="3">
        <f t="shared" si="19"/>
        <v>0</v>
      </c>
      <c r="E247" s="4">
        <f t="shared" si="18"/>
        <v>0</v>
      </c>
      <c r="F247" s="3">
        <f t="shared" si="17"/>
        <v>0</v>
      </c>
    </row>
    <row r="248" spans="1:6">
      <c r="A248" s="7">
        <v>232</v>
      </c>
      <c r="B248" s="6" t="str">
        <f t="shared" si="16"/>
        <v/>
      </c>
      <c r="C248" s="5">
        <f t="shared" si="20"/>
        <v>0</v>
      </c>
      <c r="D248" s="3">
        <f t="shared" si="19"/>
        <v>0</v>
      </c>
      <c r="E248" s="4">
        <f t="shared" si="18"/>
        <v>0</v>
      </c>
      <c r="F248" s="3">
        <f t="shared" si="17"/>
        <v>0</v>
      </c>
    </row>
    <row r="249" spans="1:6">
      <c r="A249" s="7">
        <v>233</v>
      </c>
      <c r="B249" s="6" t="str">
        <f t="shared" si="16"/>
        <v/>
      </c>
      <c r="C249" s="5">
        <f t="shared" si="20"/>
        <v>0</v>
      </c>
      <c r="D249" s="3">
        <f t="shared" si="19"/>
        <v>0</v>
      </c>
      <c r="E249" s="4">
        <f t="shared" si="18"/>
        <v>0</v>
      </c>
      <c r="F249" s="3">
        <f t="shared" si="17"/>
        <v>0</v>
      </c>
    </row>
    <row r="250" spans="1:6">
      <c r="A250" s="7">
        <v>234</v>
      </c>
      <c r="B250" s="6" t="str">
        <f t="shared" si="16"/>
        <v/>
      </c>
      <c r="C250" s="5">
        <f t="shared" si="20"/>
        <v>0</v>
      </c>
      <c r="D250" s="3">
        <f t="shared" si="19"/>
        <v>0</v>
      </c>
      <c r="E250" s="4">
        <f t="shared" si="18"/>
        <v>0</v>
      </c>
      <c r="F250" s="3">
        <f t="shared" si="17"/>
        <v>0</v>
      </c>
    </row>
    <row r="251" spans="1:6">
      <c r="A251" s="7">
        <v>235</v>
      </c>
      <c r="B251" s="6" t="str">
        <f t="shared" si="16"/>
        <v/>
      </c>
      <c r="C251" s="5">
        <f t="shared" si="20"/>
        <v>0</v>
      </c>
      <c r="D251" s="3">
        <f t="shared" si="19"/>
        <v>0</v>
      </c>
      <c r="E251" s="4">
        <f t="shared" si="18"/>
        <v>0</v>
      </c>
      <c r="F251" s="3">
        <f t="shared" si="17"/>
        <v>0</v>
      </c>
    </row>
    <row r="252" spans="1:6">
      <c r="A252" s="7">
        <v>236</v>
      </c>
      <c r="B252" s="6" t="str">
        <f t="shared" si="16"/>
        <v/>
      </c>
      <c r="C252" s="5">
        <f t="shared" si="20"/>
        <v>0</v>
      </c>
      <c r="D252" s="3">
        <f t="shared" si="19"/>
        <v>0</v>
      </c>
      <c r="E252" s="4">
        <f t="shared" si="18"/>
        <v>0</v>
      </c>
      <c r="F252" s="3">
        <f t="shared" si="17"/>
        <v>0</v>
      </c>
    </row>
    <row r="253" spans="1:6">
      <c r="A253" s="7">
        <v>237</v>
      </c>
      <c r="B253" s="6" t="str">
        <f t="shared" si="16"/>
        <v/>
      </c>
      <c r="C253" s="5">
        <f t="shared" si="20"/>
        <v>0</v>
      </c>
      <c r="D253" s="3">
        <f t="shared" si="19"/>
        <v>0</v>
      </c>
      <c r="E253" s="4">
        <f t="shared" si="18"/>
        <v>0</v>
      </c>
      <c r="F253" s="3">
        <f t="shared" si="17"/>
        <v>0</v>
      </c>
    </row>
    <row r="254" spans="1:6">
      <c r="A254" s="7">
        <v>238</v>
      </c>
      <c r="B254" s="6" t="str">
        <f t="shared" si="16"/>
        <v/>
      </c>
      <c r="C254" s="5">
        <f t="shared" si="20"/>
        <v>0</v>
      </c>
      <c r="D254" s="3">
        <f t="shared" si="19"/>
        <v>0</v>
      </c>
      <c r="E254" s="4">
        <f t="shared" si="18"/>
        <v>0</v>
      </c>
      <c r="F254" s="3">
        <f t="shared" si="17"/>
        <v>0</v>
      </c>
    </row>
    <row r="255" spans="1:6">
      <c r="A255" s="7">
        <v>239</v>
      </c>
      <c r="B255" s="6" t="str">
        <f t="shared" si="16"/>
        <v/>
      </c>
      <c r="C255" s="5">
        <f t="shared" si="20"/>
        <v>0</v>
      </c>
      <c r="D255" s="3">
        <f t="shared" si="19"/>
        <v>0</v>
      </c>
      <c r="E255" s="4">
        <f t="shared" si="18"/>
        <v>0</v>
      </c>
      <c r="F255" s="3">
        <f t="shared" si="17"/>
        <v>0</v>
      </c>
    </row>
    <row r="256" spans="1:6">
      <c r="A256" s="7">
        <v>240</v>
      </c>
      <c r="B256" s="6" t="str">
        <f t="shared" si="16"/>
        <v/>
      </c>
      <c r="C256" s="5">
        <f t="shared" si="20"/>
        <v>0</v>
      </c>
      <c r="D256" s="3">
        <f t="shared" si="19"/>
        <v>0</v>
      </c>
      <c r="E256" s="4">
        <f t="shared" si="18"/>
        <v>0</v>
      </c>
      <c r="F256" s="3">
        <f t="shared" si="17"/>
        <v>0</v>
      </c>
    </row>
    <row r="262" spans="2:4">
      <c r="B262" s="50" t="s">
        <v>1</v>
      </c>
      <c r="C262" s="56" t="s">
        <v>0</v>
      </c>
      <c r="D262" s="56"/>
    </row>
    <row r="263" spans="2:4">
      <c r="B263" s="2">
        <v>4.1599999999999997E-4</v>
      </c>
      <c r="C263" s="57">
        <f>IF(ISERR(ROUND((+$B$263*(1+$B$263)^F12)/((1+$B$263)^F12-1),10)),"",ROUND((+$B$263*(1+$B$263)^F12)/((1+$B$263)^F12-1),10))</f>
        <v>8.5447966999999993E-3</v>
      </c>
      <c r="D263" s="57"/>
    </row>
  </sheetData>
  <sheetProtection selectLockedCells="1"/>
  <protectedRanges>
    <protectedRange sqref="F9:F12" name="範囲1"/>
  </protectedRanges>
  <mergeCells count="9">
    <mergeCell ref="C263:D263"/>
    <mergeCell ref="A1:B1"/>
    <mergeCell ref="A9:B12"/>
    <mergeCell ref="D9:E9"/>
    <mergeCell ref="G9:K9"/>
    <mergeCell ref="D10:E10"/>
    <mergeCell ref="D11:E11"/>
    <mergeCell ref="D12:E12"/>
    <mergeCell ref="C262:D262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&amp;L&amp;P&amp;R一般財団法人山口県教職員互助会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【0.9％】</vt:lpstr>
      <vt:lpstr>【0.5％】子育て（3子以上）、災害</vt:lpstr>
      <vt:lpstr>'【0.5％】子育て（3子以上）、災害'!Print_Area</vt:lpstr>
      <vt:lpstr>'【0.9％】'!Print_Area</vt:lpstr>
      <vt:lpstr>'【0.5％】子育て（3子以上）、災害'!Print_Titles</vt:lpstr>
      <vt:lpstr>'【0.9％】'!Print_Titles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gozyo011</cp:lastModifiedBy>
  <cp:lastPrinted>2022-12-19T00:02:56Z</cp:lastPrinted>
  <dcterms:created xsi:type="dcterms:W3CDTF">2013-10-28T07:11:24Z</dcterms:created>
  <dcterms:modified xsi:type="dcterms:W3CDTF">2023-04-04T02:29:32Z</dcterms:modified>
</cp:coreProperties>
</file>